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codeName="ThisWorkbook"/>
  <mc:AlternateContent xmlns:mc="http://schemas.openxmlformats.org/markup-compatibility/2006">
    <mc:Choice Requires="x15">
      <x15ac:absPath xmlns:x15ac="http://schemas.microsoft.com/office/spreadsheetml/2010/11/ac" url="D:\documentos\2025\licitaciones cat\fais\"/>
    </mc:Choice>
  </mc:AlternateContent>
  <xr:revisionPtr revIDLastSave="0" documentId="13_ncr:1_{38B75197-C7C6-4492-A26D-5332A19C1985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FORMATO 1" sheetId="55" state="hidden" r:id="rId1"/>
    <sheet name="CATALOGO CONCEPTOS" sheetId="56" r:id="rId2"/>
    <sheet name="Catálogo de Conceptos " sheetId="44" state="hidden" r:id="rId3"/>
  </sheets>
  <externalReferences>
    <externalReference r:id="rId4"/>
    <externalReference r:id="rId5"/>
  </externalReferences>
  <definedNames>
    <definedName name="\a" localSheetId="1">'CATALOGO CONCEPTOS'!#REF!</definedName>
    <definedName name="\a" localSheetId="2">#REF!</definedName>
    <definedName name="\a" localSheetId="0">'FORMATO 1'!#REF!</definedName>
    <definedName name="\a">#REF!</definedName>
    <definedName name="\A_" localSheetId="1">'CATALOGO CONCEPTOS'!#REF!</definedName>
    <definedName name="\A_" localSheetId="2">#REF!</definedName>
    <definedName name="\A_" localSheetId="0">'FORMATO 1'!#REF!</definedName>
    <definedName name="\A_">#REF!</definedName>
    <definedName name="\z" localSheetId="1">'CATALOGO CONCEPTOS'!#REF!</definedName>
    <definedName name="\z" localSheetId="2">#REF!</definedName>
    <definedName name="\z" localSheetId="0">'FORMATO 1'!#REF!</definedName>
    <definedName name="\z">#REF!</definedName>
    <definedName name="_F" localSheetId="2">'Catálogo de Conceptos '!$B$149:$H$155</definedName>
    <definedName name="_Regression_Int" localSheetId="1" hidden="1">1</definedName>
    <definedName name="_Regression_Int" localSheetId="2" hidden="1">1</definedName>
    <definedName name="_Regression_Int" localSheetId="0" hidden="1">1</definedName>
    <definedName name="ALT" localSheetId="2">#REF!</definedName>
    <definedName name="ALT" localSheetId="0">#REF!</definedName>
    <definedName name="ALT">#REF!</definedName>
    <definedName name="_xlnm.Print_Area" localSheetId="1">'CATALOGO CONCEPTOS'!$A$1:$G$164</definedName>
    <definedName name="_xlnm.Print_Area" localSheetId="2">'Catálogo de Conceptos '!$A$12:$H$155</definedName>
    <definedName name="_xlnm.Print_Area" localSheetId="0">'FORMATO 1'!$A$1:$G$180</definedName>
    <definedName name="CASETA" localSheetId="1">#N/A</definedName>
    <definedName name="CASETA" localSheetId="2">#N/A</definedName>
    <definedName name="CASETA" localSheetId="0">#N/A</definedName>
    <definedName name="CASETA">#REF!</definedName>
    <definedName name="Catálogo" localSheetId="2">#REF!</definedName>
    <definedName name="Catálogo" localSheetId="0">#REF!</definedName>
    <definedName name="Catálogo">#REF!</definedName>
    <definedName name="CERCO" localSheetId="1">#N/A</definedName>
    <definedName name="CERCO" localSheetId="2">#N/A</definedName>
    <definedName name="CERCO" localSheetId="0">#N/A</definedName>
    <definedName name="CERCO">#REF!</definedName>
    <definedName name="D">#N/A</definedName>
    <definedName name="DESCARGA" localSheetId="1">#N/A</definedName>
    <definedName name="DESCARGA" localSheetId="2">#N/A</definedName>
    <definedName name="DESCARGA" localSheetId="0">#N/A</definedName>
    <definedName name="DESCARGA">#N/A</definedName>
    <definedName name="ELECTRIF" localSheetId="1">#N/A</definedName>
    <definedName name="ELECTRIF" localSheetId="2">#N/A</definedName>
    <definedName name="ELECTRIF" localSheetId="0">#N/A</definedName>
    <definedName name="ELECTRIF">#N/A</definedName>
    <definedName name="ES" localSheetId="1">'CATALOGO CONCEPTOS'!$A$1:$B$10</definedName>
    <definedName name="ES" localSheetId="2">#REF!</definedName>
    <definedName name="ES" localSheetId="0">'FORMATO 1'!$A$1:$B$10</definedName>
    <definedName name="ES">#REF!</definedName>
    <definedName name="FI">#N/A</definedName>
    <definedName name="FORMA1" localSheetId="2">#REF!</definedName>
    <definedName name="FORMA1" localSheetId="0">#REF!</definedName>
    <definedName name="FORMA1">#REF!</definedName>
    <definedName name="FORMA11" localSheetId="2">#REF!</definedName>
    <definedName name="FORMA11" localSheetId="0">#REF!</definedName>
    <definedName name="FORMA11">#REF!</definedName>
    <definedName name="FORMA12" localSheetId="2">#REF!</definedName>
    <definedName name="FORMA12" localSheetId="0">#REF!</definedName>
    <definedName name="FORMA12">#REF!</definedName>
    <definedName name="FORMA13" localSheetId="2">#REF!</definedName>
    <definedName name="FORMA13" localSheetId="0">#REF!</definedName>
    <definedName name="FORMA13">#REF!</definedName>
    <definedName name="FORMA14" localSheetId="2">#REF!</definedName>
    <definedName name="FORMA14" localSheetId="0">#REF!</definedName>
    <definedName name="FORMA14">#REF!</definedName>
    <definedName name="FORMA2" localSheetId="2">#REF!</definedName>
    <definedName name="FORMA2" localSheetId="0">#REF!</definedName>
    <definedName name="FORMA2">#REF!</definedName>
    <definedName name="FORMA3" localSheetId="2">#REF!</definedName>
    <definedName name="FORMA3" localSheetId="0">#REF!</definedName>
    <definedName name="FORMA3">#REF!</definedName>
    <definedName name="FORMA4" localSheetId="2">#REF!</definedName>
    <definedName name="FORMA4" localSheetId="0">#REF!</definedName>
    <definedName name="FORMA4">#REF!</definedName>
    <definedName name="FORMA5" localSheetId="2">#REF!</definedName>
    <definedName name="FORMA5" localSheetId="0">#REF!</definedName>
    <definedName name="FORMA5">#REF!</definedName>
    <definedName name="FORMA6">#N/A</definedName>
    <definedName name="FORMA9" localSheetId="2">#REF!</definedName>
    <definedName name="FORMA9" localSheetId="0">#REF!</definedName>
    <definedName name="FORMA9">#REF!</definedName>
    <definedName name="formato" localSheetId="2">[1]REGISTROOBRA!#REF!</definedName>
    <definedName name="formato" localSheetId="0">[2]REGISTROOBRA!#REF!</definedName>
    <definedName name="formato">[2]REGISTROOBRA!#REF!</definedName>
    <definedName name="Formato32" localSheetId="2">#REF!</definedName>
    <definedName name="Formato32" localSheetId="0">#REF!</definedName>
    <definedName name="Formato32">#REF!</definedName>
    <definedName name="Imprimir_área_IM" localSheetId="1">'CATALOGO CONCEPTOS'!$A$12:$G$137</definedName>
    <definedName name="Imprimir_área_IM" localSheetId="2">'Catálogo de Conceptos '!$A$17:$H$155</definedName>
    <definedName name="Imprimir_área_IM" localSheetId="0">'FORMATO 1'!$A$12:$G$146</definedName>
    <definedName name="Imprimir_área_IM">#REF!</definedName>
    <definedName name="Imprimir_títulos_IM" localSheetId="1">'CATALOGO CONCEPTOS'!$1:$10</definedName>
    <definedName name="Imprimir_títulos_IM" localSheetId="2">'Catálogo de Conceptos '!$A$1:$IV$11</definedName>
    <definedName name="Imprimir_títulos_IM" localSheetId="0">'FORMATO 1'!$1:$10</definedName>
    <definedName name="N">#N/A</definedName>
    <definedName name="T">#N/A</definedName>
    <definedName name="TANQUE1" localSheetId="1">#N/A</definedName>
    <definedName name="TANQUE1" localSheetId="2">#N/A</definedName>
    <definedName name="TANQUE1" localSheetId="0">#N/A</definedName>
    <definedName name="TANQUE1">#REF!</definedName>
    <definedName name="TANQUE2" localSheetId="1">#N/A</definedName>
    <definedName name="TANQUE2" localSheetId="2">#N/A</definedName>
    <definedName name="TANQUE2" localSheetId="0">#N/A</definedName>
    <definedName name="TANQUE2">#REF!</definedName>
    <definedName name="_xlnm.Print_Titles" localSheetId="1">'CATALOGO CONCEPTOS'!$1:$11</definedName>
    <definedName name="_xlnm.Print_Titles" localSheetId="2">'Catálogo de Conceptos '!$1:$11</definedName>
    <definedName name="_xlnm.Print_Titles" localSheetId="0">'FORMATO 1'!$1:$11</definedName>
    <definedName name="TODO" localSheetId="1">#N/A</definedName>
    <definedName name="TODO" localSheetId="2">#N/A</definedName>
    <definedName name="TODO" localSheetId="0">#N/A</definedName>
    <definedName name="TODO">#N/A</definedName>
    <definedName name="TOTAL" localSheetId="2">#REF!</definedName>
    <definedName name="TOTAL" localSheetId="0">#REF!</definedName>
    <definedName name="TOTAL">#REF!</definedName>
    <definedName name="z" localSheetId="2">#REF!</definedName>
    <definedName name="z" localSheetId="0">#REF!</definedName>
    <definedName name="z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33" i="56" l="1"/>
  <c r="G132" i="56"/>
  <c r="G130" i="56"/>
  <c r="G129" i="56"/>
  <c r="G126" i="56"/>
  <c r="G123" i="56"/>
  <c r="G121" i="56"/>
  <c r="G116" i="56"/>
  <c r="G113" i="56"/>
  <c r="G110" i="56"/>
  <c r="G106" i="56"/>
  <c r="G103" i="56"/>
  <c r="G101" i="56"/>
  <c r="G98" i="56"/>
  <c r="G96" i="56"/>
  <c r="G93" i="56"/>
  <c r="G90" i="56"/>
  <c r="G88" i="56"/>
  <c r="G85" i="56"/>
  <c r="G83" i="56"/>
  <c r="G81" i="56"/>
  <c r="G78" i="56"/>
  <c r="G75" i="56"/>
  <c r="G71" i="56"/>
  <c r="G68" i="56"/>
  <c r="G66" i="56"/>
  <c r="G63" i="56"/>
  <c r="G61" i="56"/>
  <c r="G59" i="56"/>
  <c r="G57" i="56"/>
  <c r="G54" i="56"/>
  <c r="G51" i="56"/>
  <c r="G49" i="56"/>
  <c r="G46" i="56"/>
  <c r="G44" i="56"/>
  <c r="G42" i="56"/>
  <c r="G39" i="56"/>
  <c r="G35" i="56"/>
  <c r="G32" i="56"/>
  <c r="G30" i="56"/>
  <c r="G28" i="56"/>
  <c r="G26" i="56"/>
  <c r="G24" i="56"/>
  <c r="G22" i="56"/>
  <c r="G20" i="56"/>
  <c r="G18" i="56"/>
  <c r="G15" i="56"/>
  <c r="G134" i="56" l="1"/>
  <c r="F150" i="56" s="1"/>
  <c r="G107" i="56"/>
  <c r="F148" i="56" s="1"/>
  <c r="G72" i="56"/>
  <c r="F146" i="56" s="1"/>
  <c r="F152" i="56" l="1"/>
  <c r="G154" i="56" s="1"/>
  <c r="G157" i="56" s="1"/>
  <c r="D135" i="55" l="1"/>
  <c r="G135" i="55" s="1"/>
  <c r="G133" i="55"/>
  <c r="G132" i="55"/>
  <c r="D129" i="55"/>
  <c r="G129" i="55" s="1"/>
  <c r="G126" i="55"/>
  <c r="D126" i="55"/>
  <c r="D124" i="55"/>
  <c r="G124" i="55" s="1"/>
  <c r="D118" i="55"/>
  <c r="D115" i="55"/>
  <c r="G112" i="55"/>
  <c r="D112" i="55"/>
  <c r="D108" i="55"/>
  <c r="D105" i="55"/>
  <c r="G105" i="55" s="1"/>
  <c r="D103" i="55"/>
  <c r="G100" i="55"/>
  <c r="G98" i="55"/>
  <c r="G95" i="55"/>
  <c r="G92" i="55"/>
  <c r="G90" i="55"/>
  <c r="G87" i="55"/>
  <c r="G85" i="55"/>
  <c r="G83" i="55"/>
  <c r="G80" i="55"/>
  <c r="G76" i="55"/>
  <c r="G69" i="55"/>
  <c r="D69" i="55"/>
  <c r="D72" i="55" s="1"/>
  <c r="D67" i="55"/>
  <c r="G67" i="55" s="1"/>
  <c r="G64" i="55"/>
  <c r="G62" i="55"/>
  <c r="G60" i="55"/>
  <c r="G58" i="55"/>
  <c r="G55" i="55"/>
  <c r="G52" i="55"/>
  <c r="G50" i="55"/>
  <c r="G47" i="55"/>
  <c r="G45" i="55"/>
  <c r="G43" i="55"/>
  <c r="G40" i="55"/>
  <c r="G35" i="55"/>
  <c r="G32" i="55"/>
  <c r="G30" i="55"/>
  <c r="G28" i="55"/>
  <c r="G26" i="55"/>
  <c r="G24" i="55"/>
  <c r="G22" i="55"/>
  <c r="G20" i="55"/>
  <c r="G18" i="55"/>
  <c r="G15" i="55"/>
  <c r="G72" i="55" l="1"/>
  <c r="G73" i="55" s="1"/>
  <c r="F155" i="55" s="1"/>
  <c r="G103" i="55"/>
  <c r="G108" i="55"/>
  <c r="G109" i="55" s="1"/>
  <c r="F157" i="55" s="1"/>
  <c r="G115" i="55"/>
  <c r="G118" i="55"/>
  <c r="G136" i="55" l="1"/>
  <c r="F159" i="55" s="1"/>
  <c r="F161" i="55" s="1"/>
  <c r="G163" i="55" l="1"/>
  <c r="G166" i="55" s="1"/>
</calcChain>
</file>

<file path=xl/sharedStrings.xml><?xml version="1.0" encoding="utf-8"?>
<sst xmlns="http://schemas.openxmlformats.org/spreadsheetml/2006/main" count="431" uniqueCount="128">
  <si>
    <t>RESUMEN</t>
  </si>
  <si>
    <t>SUBTOTAL</t>
  </si>
  <si>
    <t>GOBIERNO DEL ESTADO DE DURANGO</t>
  </si>
  <si>
    <t>T O T A L</t>
  </si>
  <si>
    <t>CLAVE</t>
  </si>
  <si>
    <t>DESCRIPCION DEL CONCEPTO</t>
  </si>
  <si>
    <t>UNIDAD</t>
  </si>
  <si>
    <t>CANTIDAD</t>
  </si>
  <si>
    <t>P.U.</t>
  </si>
  <si>
    <t>IMPORTE</t>
  </si>
  <si>
    <t>COMISIÓN DEL AGUA DEL ESTADO</t>
  </si>
  <si>
    <t>TOTAL</t>
  </si>
  <si>
    <t xml:space="preserve">CONCURSO No.     </t>
  </si>
  <si>
    <t xml:space="preserve">OBRA:     </t>
  </si>
  <si>
    <t xml:space="preserve">LOCALIDAD:     </t>
  </si>
  <si>
    <t xml:space="preserve">MUNICIPIO:     </t>
  </si>
  <si>
    <t>C O N C E P T O</t>
  </si>
  <si>
    <t>PRECIO UNITARIO</t>
  </si>
  <si>
    <t>CON LETRA</t>
  </si>
  <si>
    <t>CON NÚMERO</t>
  </si>
  <si>
    <t>SUMA DE ESTA HOJA</t>
  </si>
  <si>
    <t xml:space="preserve">$ </t>
  </si>
  <si>
    <t>ACUMULADO HASTA ESTA HOJA</t>
  </si>
  <si>
    <t>$</t>
  </si>
  <si>
    <t>NOMBRE DE LA EMPRESA O PERSONA FISICA</t>
  </si>
  <si>
    <t>NOMBRE Y FIRMA DEL REPRESENTANTE LEGAL</t>
  </si>
  <si>
    <t xml:space="preserve">OBRA:  </t>
  </si>
  <si>
    <t xml:space="preserve">LOCALIDAD:  </t>
  </si>
  <si>
    <t xml:space="preserve">MUNICIPIO:  </t>
  </si>
  <si>
    <t>IVA 16%</t>
  </si>
  <si>
    <t>16% I.V.A</t>
  </si>
  <si>
    <t>MANO DE OBRA</t>
  </si>
  <si>
    <t>MATERIALES</t>
  </si>
  <si>
    <t>M3</t>
  </si>
  <si>
    <t>KG</t>
  </si>
  <si>
    <t>PZA</t>
  </si>
  <si>
    <t>M</t>
  </si>
  <si>
    <t>ML</t>
  </si>
  <si>
    <t>EL NAYAR</t>
  </si>
  <si>
    <t>DURANGO</t>
  </si>
  <si>
    <t>NOTAS:</t>
  </si>
  <si>
    <t>FAIS 100%</t>
  </si>
  <si>
    <t>P.P. 6,756</t>
  </si>
  <si>
    <t>JORNALES: 365</t>
  </si>
  <si>
    <t>FINALIDAD: LA CONSTRUCCIÓN DEL TANQUE DE ALMACENAMIENTO DE 200 M3 TIENE LA FINALIDAD LA REGULARIZACIÓN Y ALMACENAMIENTO PARA EL POBLADO DEL NAYAR, MUNICIPIO DE DURANGO. EL TANQUE ES DE ACERO POR LO QUE TENDRÁ UNA DURACIÓN MINIMA DE 10 AÑOS</t>
  </si>
  <si>
    <t>TANQUE DE 200 M3 DE ACERO INOXIDABLE</t>
  </si>
  <si>
    <t>LIMPIEZA Y TRAZO EN EL ÁREA DE TRABAJO</t>
  </si>
  <si>
    <t>M2</t>
  </si>
  <si>
    <t>EXCAVACIÓNCON CON MAQUINA P/ DESPLANTE DE ESTRUCTURAS,
EN CUALQUIER MATERIAL COMÚN, EXCEPTO ROCA, EN SECO…</t>
  </si>
  <si>
    <t>HASTA 2.00 M DE PROFUNDIDAD.</t>
  </si>
  <si>
    <t>RELLENO DE ZANJAS COMPACTADO AL 85% PROCTOR, CON MATERIAL DE BANCO.</t>
  </si>
  <si>
    <t>CIMBRA DE MADERA PARA ACABADOS NO APARENTES EN CIMENTACIONES. INCLUYE: FLETES Y MANIOBRAS LOCALES DEL MATERIAL, FABRICACIÓN, CIMBRADO, DESCIMBRADO Y TERMINADO DEL ÁREA DE COLADO.</t>
  </si>
  <si>
    <t>FABRICACIÓN Y COLADO DE CONCRETO DE F´C=100 KG/CM2, VIBRADO Y CURADO.  INCLUYE: OBTENCIÓN DE AREAS, GRAVAS, CRIBADO, ACARREOS, DESCARGA, ALMACENAMIENTO DEL CEMENTO, FABRICACIÓN DEL CONCRETO Y COLOCACIÓN.</t>
  </si>
  <si>
    <t>FABRICACIÓN Y COLADO DE CONCRETO DE F´C=250 KG/CM2, VIBRADO Y CURADO.  INCLUYE: OBTENCIÓN DE AREAS, GRAVAS, CRIBADO, ACARREOS, DESCARGA, ALMACENAMIENTO DEL CEMENTO, FABRICACIÓN DEL CONCRETO Y COLOCACIÓN.</t>
  </si>
  <si>
    <t>SUMINISTRO Y COLOCACIÓN DE ACERO DE REFUERZO EN ESTRUCTURAS. INCLUYE: SUMIINISTRO EN LA BODEGA DE LA OBRA, DESPERDICIOS, ALAMBRE DE AMARRE, HABILITACIÓN Y COLOCACIÓN.</t>
  </si>
  <si>
    <t>SUMINISTRO Y COLOCACIÓN DE ANCLA AHOGADA EN CONCRETO PARA SUJECION DE TANQUE CON PLACA DE 1/4" DE 15 x 15 cms</t>
  </si>
  <si>
    <t>SUMINISTRO DE TANQUE DE ACERO INOXIDABLE DE 200 M3 DE CAPACIDAD NETA DE DIMENSIONES 6.10 M DE DIÁMETRO Y 7.20 M DE ALTURA, INCLUYENDO EL BORDO LIBRE, INCLUYE TAPA CÓNICA, FONDO DE ACERO INOXIDABLE, BRIDAS PARA ALIMENTACIÓN SUPERIOR, BRIDA PARA DESCARGA, DESFOGUE DE 4", ENTRADA HOMBRE DE 48 CM, ESCALERA TIPO MARINA Y MIRILLA EN TECHO.</t>
  </si>
  <si>
    <t xml:space="preserve">1100 00 </t>
  </si>
  <si>
    <t>EXCAVACIÓN CON EQUIPO PARA ZANJAS EN CUALQUIER MATERIAL EXCEPTO ROCA, EN SECO…</t>
  </si>
  <si>
    <t>1100 02</t>
  </si>
  <si>
    <t>EN ZONA B DE 0 A 6.00 M DE PROFUNDIDAD.</t>
  </si>
  <si>
    <t>1020 00</t>
  </si>
  <si>
    <t>EXCAVACIÓN EN ROCA FIJA, P/ ZANJAS, EN SECO, EN ZONA B…</t>
  </si>
  <si>
    <t>1020 02</t>
  </si>
  <si>
    <t>1130 00</t>
  </si>
  <si>
    <t>PLANTILLA APISONADA AL 85% PROCTOR EN ZANJAS…</t>
  </si>
  <si>
    <t xml:space="preserve">1130 01 </t>
  </si>
  <si>
    <t>CON MATERIAL PRODUCTO DE EXCAVACIÓN.</t>
  </si>
  <si>
    <t>TIPO 1 DE 0.70 X 0.70 M</t>
  </si>
  <si>
    <t>CAJA</t>
  </si>
  <si>
    <t>S/C 1</t>
  </si>
  <si>
    <t>8068 09</t>
  </si>
  <si>
    <t>SUMINISTRO E INSTALACIÓN DE VALVULAS DE COMPUERTA DE VÁSTAGO FIJO DE 125 PSI PUESTA EN OBRA</t>
  </si>
  <si>
    <t>8035 04</t>
  </si>
  <si>
    <t xml:space="preserve"> DE 102 MM (4") DE DIÁMETRO.</t>
  </si>
  <si>
    <t>8068 103</t>
  </si>
  <si>
    <t>8068 18</t>
  </si>
  <si>
    <t>2246 00</t>
  </si>
  <si>
    <t xml:space="preserve">SUMINISTRO E INSTALACIÓN DE MARCO CON TAPA DE POLIETILENO DE ALTA 
RESISTENCIA PARA CAJA DE VÁLVULAS. </t>
  </si>
  <si>
    <t>COPLE REFORZADO</t>
  </si>
  <si>
    <t>DE 4" DE DIÁMETRO</t>
  </si>
  <si>
    <t>SUMINISTRO, FABRICACION Y COLOCACION DE BRIDAS DE ACERO DE 4".</t>
  </si>
  <si>
    <t>SUMINISTRO DE EMPAQUES DE NEOPRENO…</t>
  </si>
  <si>
    <t xml:space="preserve"> DE 102 MM (4") DE DIÁMETRO</t>
  </si>
  <si>
    <t>INTERCONEXIÓN A LA RED</t>
  </si>
  <si>
    <t>2240 00</t>
  </si>
  <si>
    <t>2240 01</t>
  </si>
  <si>
    <t>8068 52</t>
  </si>
  <si>
    <t>8020 04</t>
  </si>
  <si>
    <t>CERCO DE PROTECCIÓN</t>
  </si>
  <si>
    <t>EXCAVACIÓN A MANO P/ DESPLANTE DE ESTRUCTURAS,
EN CUALQUIER MATERIAL COMÚN, EXCEPTO ROCA, EN SECO…</t>
  </si>
  <si>
    <t>CIMBRA DE MADERA PARA ACABADOS NO
APARENTES EN…</t>
  </si>
  <si>
    <t>EN DALAS, CASTILLOS Y CERRAMIENTOS</t>
  </si>
  <si>
    <t>D030</t>
  </si>
  <si>
    <t>FABRICACIÓN Y COLADO DE CONCRETO SIMPLE, VIBRADO Y CURADO CON MEMBRANA.  INCLUYE OBTENCIÓN DE ARENAS, GRAVAS, CRIBADO, ACARREOS, DESCARGA,  ALMACENAMIENTO DEL CEMENTO, FABRICACIÓN DEL CONCRETO Y COLOCACIÓN.</t>
  </si>
  <si>
    <t>D030B</t>
  </si>
  <si>
    <r>
      <t>DE F'C=150 KG/CM</t>
    </r>
    <r>
      <rPr>
        <vertAlign val="superscript"/>
        <sz val="9"/>
        <rFont val="Arial Narrow"/>
        <family val="2"/>
      </rPr>
      <t>2</t>
    </r>
  </si>
  <si>
    <t>D035</t>
  </si>
  <si>
    <t>D090</t>
  </si>
  <si>
    <t>SUMINISTRO Y COLOCACIÓN DE ACERO DE REFUERZO EN ESTRUCTURAS, INCLUYE SUMINISTRO EN LA BODEGA DE LA OBRA, DESPERDICIOS, ALAMBRE DE AMARRE, HABILITACIÓN Y COLOCACIÓN</t>
  </si>
  <si>
    <t>D092B</t>
  </si>
  <si>
    <t>D125</t>
  </si>
  <si>
    <t>CERCO  Y REJAS DE FIERRO, INCLUYE SUMINISTRO DE MATERIALES EN OBRA, FLETES, MANIOBRAS LOCALES, PINTURA DE ACEITE, INSTALACIÓN DE POSTES, MARCOS Y MALLA.</t>
  </si>
  <si>
    <t>D125A</t>
  </si>
  <si>
    <t>CERCA DE MALLA DE ALAMBRE Nº 10  DE 51X51 MM. INCLUYE 3 LÍNEAS DE PUAS, POSTE GALVANIZADO Y REPISONES, ESPADAS Y TODO LO NECESARIO PARA SU CORRECTA INSTALACIÓN.</t>
  </si>
  <si>
    <t>D125E</t>
  </si>
  <si>
    <t>PUERTA DE MALLA GALVANIZADA EN DOS HOJAS DE 2.00  x 2.00 m C/U, INCLUYE POSTES, ALAMBRE DE PÚAS, BISAGRAS, PASADORES Y TODOS LOS HERRAJES NECESARIOS PARA SU BUEN FUNCIONAMIENTO.</t>
  </si>
  <si>
    <t>A401B</t>
  </si>
  <si>
    <t>LIMPIEZA Y TRAZO EN EL ÁREA DE TRABAJO.</t>
  </si>
  <si>
    <t>CAJAS PARA OPERACIÓN DE VÁLVULAS, MEDIDAS...
 INTERIORES…</t>
  </si>
  <si>
    <t>ATRAQUES DE CONCRETO CON F'C=150 KG/CM2 DE 0.50X0.50X0.70 MTS., INCLUYE: AGREGADOS, CIMBRA, EXCAVACIÓN, FLETES, ACARREOS Y TODO LO NECESARIO PARA SU CORRECTA COLOCACIÓN.</t>
  </si>
  <si>
    <t>CONCRETO CICLÓPEO EN CIMENTACIONES.</t>
  </si>
  <si>
    <t>INSTALACIÓN DE TUBERÍA DE FO.GA DE 4" DE DIAMETRO.</t>
  </si>
  <si>
    <t>SUMINISTRO DE TUBERÍA DE FO.GA DE 4" DE DIAMETRO CEDULA 40.</t>
  </si>
  <si>
    <t>SUMINISTRO E INSTALACIÓN DE VALVULAS DE COMPUERTA DE VÁSTAGO FIJO DE 125 PSI PUESTA EN OBRA.</t>
  </si>
  <si>
    <t>SUMINISTRO DE TEE DE 4" FO.GA. CEDULA 40.</t>
  </si>
  <si>
    <t>SUMINISTRO DE CODO DE 90° X 4" DE FO.GA. CEDULA 40.</t>
  </si>
  <si>
    <t>SUMINISTRO E INSTALACION DE ARMEX DE 20X15 CM.</t>
  </si>
  <si>
    <t>SUMINISTRO Y COLOCACIÓN DE PISO DE GRAVA TRITURADA T.M.A. 19 MM (3/4") CON 10 CENTÍMETROS DE ESPESOR.</t>
  </si>
  <si>
    <t>TANQUE 200 M3 DE ACERO INOXIDABLE</t>
  </si>
  <si>
    <t xml:space="preserve">CONSTRUCCIÓN DE TANQUE DE ALMACENAMIENTO DE 200 M3 E INTERCONEXIÓN A LA RED DE DISTRIBUCIÓN </t>
  </si>
  <si>
    <t>7025 04</t>
  </si>
  <si>
    <t>S/C1</t>
  </si>
  <si>
    <t>1131 03</t>
  </si>
  <si>
    <t>RELLENO DE EXCAVACIÓN CON MATERIAL COMPACTADO AL 85% CON MATERIAL PRODUCTO DE EXCAVACIÓN.</t>
  </si>
  <si>
    <t>PRECIO CON LETRA</t>
  </si>
  <si>
    <t>S/C</t>
  </si>
  <si>
    <t>SUMINISTRO Y COLOCACIÓN DE PLACA INFORMATIVA A LA CONCLUSIÓN DE LA OBRA FABRICADA CON MATERIAL NO ENDEBLE. DISEÑO DE ACUERDO AL PROPORCIONADO POR LA DEPENDENCIA CON DIMENSIONES MINIMAS DE 0.50X0.70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</si>
</sst>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8" formatCode="#,##0.0000"/>
    <numFmt numFmtId="169" formatCode="0000\ 00"/>
    <numFmt numFmtId="170" formatCode="#,##0.000_);\(#,##0.000\)"/>
  </numFmts>
  <fonts count="31" x14ac:knownFonts="1">
    <font>
      <sz val="9"/>
      <name val="Helv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Helv"/>
    </font>
    <font>
      <sz val="12"/>
      <name val="Helv"/>
    </font>
    <font>
      <sz val="8"/>
      <name val="Helv"/>
    </font>
    <font>
      <sz val="10"/>
      <name val="Helv"/>
    </font>
    <font>
      <sz val="10"/>
      <name val="Arial Narrow"/>
      <family val="2"/>
    </font>
    <font>
      <b/>
      <sz val="14"/>
      <name val="Arial Narrow"/>
      <family val="2"/>
    </font>
    <font>
      <b/>
      <sz val="12"/>
      <name val="Arial Narrow"/>
      <family val="2"/>
    </font>
    <font>
      <b/>
      <sz val="10"/>
      <name val="Arial Narrow"/>
      <family val="2"/>
    </font>
    <font>
      <sz val="8"/>
      <name val="Arial Narrow"/>
      <family val="2"/>
    </font>
    <font>
      <sz val="5"/>
      <name val="Arial Narrow"/>
      <family val="2"/>
    </font>
    <font>
      <sz val="7"/>
      <name val="Arial Narrow"/>
      <family val="2"/>
    </font>
    <font>
      <sz val="4"/>
      <name val="Arial Narrow"/>
      <family val="2"/>
    </font>
    <font>
      <b/>
      <sz val="9"/>
      <name val="Arial Narrow"/>
      <family val="2"/>
    </font>
    <font>
      <sz val="9"/>
      <name val="Arial Narrow"/>
      <family val="2"/>
    </font>
    <font>
      <sz val="12"/>
      <name val="Arial Narrow"/>
      <family val="2"/>
    </font>
    <font>
      <sz val="6"/>
      <name val="Arial Narrow"/>
      <family val="2"/>
    </font>
    <font>
      <b/>
      <sz val="16"/>
      <name val="Arial Narrow"/>
      <family val="2"/>
    </font>
    <font>
      <b/>
      <sz val="8"/>
      <name val="Arial Narrow"/>
      <family val="2"/>
    </font>
    <font>
      <b/>
      <i/>
      <sz val="11"/>
      <name val="Arial Narrow"/>
      <family val="2"/>
    </font>
    <font>
      <b/>
      <u val="double"/>
      <sz val="9"/>
      <name val="Arial Narrow"/>
      <family val="2"/>
    </font>
    <font>
      <b/>
      <sz val="9"/>
      <color theme="4" tint="-0.249977111117893"/>
      <name val="Arial Narrow"/>
      <family val="2"/>
    </font>
    <font>
      <sz val="9"/>
      <color theme="1"/>
      <name val="Arial Narrow"/>
      <family val="2"/>
    </font>
    <font>
      <sz val="8.5"/>
      <name val="Arial Narrow"/>
      <family val="2"/>
    </font>
    <font>
      <b/>
      <sz val="6"/>
      <name val="Arial Narrow"/>
      <family val="2"/>
    </font>
    <font>
      <vertAlign val="superscript"/>
      <sz val="9"/>
      <name val="Arial Narrow"/>
      <family val="2"/>
    </font>
  </fonts>
  <fills count="8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65"/>
        <bgColor indexed="9"/>
      </patternFill>
    </fill>
    <fill>
      <patternFill patternType="solid">
        <fgColor indexed="22"/>
        <bgColor indexed="8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theme="6" tint="0.39997558519241921"/>
        <bgColor indexed="64"/>
      </patternFill>
    </fill>
  </fills>
  <borders count="77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/>
      <right/>
      <top/>
      <bottom style="double">
        <color indexed="8"/>
      </bottom>
      <diagonal/>
    </border>
    <border>
      <left/>
      <right style="medium">
        <color indexed="8"/>
      </right>
      <top/>
      <bottom style="double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medium">
        <color indexed="8"/>
      </right>
      <top style="double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/>
      <bottom style="double">
        <color indexed="8"/>
      </bottom>
      <diagonal/>
    </border>
    <border>
      <left style="medium">
        <color indexed="8"/>
      </left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/>
      <bottom style="double">
        <color indexed="8"/>
      </bottom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/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auto="1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indexed="8"/>
      </left>
      <right/>
      <top style="double">
        <color indexed="8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medium">
        <color indexed="8"/>
      </left>
      <right style="thin">
        <color auto="1"/>
      </right>
      <top/>
      <bottom/>
      <diagonal/>
    </border>
    <border>
      <left style="thin">
        <color auto="1"/>
      </left>
      <right style="medium">
        <color indexed="8"/>
      </right>
      <top/>
      <bottom/>
      <diagonal/>
    </border>
    <border>
      <left style="medium">
        <color indexed="8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indexed="8"/>
      </right>
      <top/>
      <bottom style="medium">
        <color auto="1"/>
      </bottom>
      <diagonal/>
    </border>
    <border>
      <left/>
      <right style="medium">
        <color auto="1"/>
      </right>
      <top/>
      <bottom style="thin">
        <color indexed="64"/>
      </bottom>
      <diagonal/>
    </border>
    <border>
      <left/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 style="thin">
        <color auto="1"/>
      </right>
      <top/>
      <bottom style="double">
        <color indexed="8"/>
      </bottom>
      <diagonal/>
    </border>
    <border>
      <left style="thin">
        <color indexed="8"/>
      </left>
      <right style="thin">
        <color auto="1"/>
      </right>
      <top style="double">
        <color indexed="8"/>
      </top>
      <bottom/>
      <diagonal/>
    </border>
    <border>
      <left style="thin">
        <color auto="1"/>
      </left>
      <right style="thin">
        <color indexed="8"/>
      </right>
      <top/>
      <bottom/>
      <diagonal/>
    </border>
    <border>
      <left style="thin">
        <color auto="1"/>
      </left>
      <right style="thin">
        <color indexed="8"/>
      </right>
      <top/>
      <bottom style="medium">
        <color auto="1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/>
      <right style="double">
        <color indexed="8"/>
      </right>
      <top/>
      <bottom/>
      <diagonal/>
    </border>
    <border>
      <left/>
      <right style="double">
        <color indexed="8"/>
      </right>
      <top/>
      <bottom style="medium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double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</borders>
  <cellStyleXfs count="17">
    <xf numFmtId="0" fontId="0" fillId="0" borderId="0"/>
    <xf numFmtId="0" fontId="9" fillId="0" borderId="0"/>
    <xf numFmtId="39" fontId="6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9" fontId="5" fillId="0" borderId="0" applyFont="0" applyFill="0" applyBorder="0" applyAlignment="0" applyProtection="0"/>
    <xf numFmtId="0" fontId="3" fillId="0" borderId="0"/>
    <xf numFmtId="0" fontId="2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" fillId="0" borderId="0"/>
  </cellStyleXfs>
  <cellXfs count="284">
    <xf numFmtId="0" fontId="0" fillId="0" borderId="0" xfId="0"/>
    <xf numFmtId="0" fontId="9" fillId="0" borderId="0" xfId="1"/>
    <xf numFmtId="0" fontId="10" fillId="0" borderId="1" xfId="1" applyFont="1" applyBorder="1"/>
    <xf numFmtId="0" fontId="10" fillId="0" borderId="2" xfId="1" applyFont="1" applyBorder="1"/>
    <xf numFmtId="0" fontId="10" fillId="0" borderId="0" xfId="1" applyFont="1"/>
    <xf numFmtId="0" fontId="16" fillId="2" borderId="4" xfId="1" applyFont="1" applyFill="1" applyBorder="1"/>
    <xf numFmtId="39" fontId="16" fillId="2" borderId="4" xfId="1" applyNumberFormat="1" applyFont="1" applyFill="1" applyBorder="1"/>
    <xf numFmtId="0" fontId="16" fillId="2" borderId="5" xfId="1" applyFont="1" applyFill="1" applyBorder="1"/>
    <xf numFmtId="0" fontId="19" fillId="0" borderId="0" xfId="1" applyFont="1"/>
    <xf numFmtId="0" fontId="19" fillId="3" borderId="0" xfId="3" applyFont="1" applyFill="1" applyAlignment="1">
      <alignment horizontal="left" vertical="top" wrapText="1"/>
    </xf>
    <xf numFmtId="4" fontId="19" fillId="3" borderId="7" xfId="1" applyNumberFormat="1" applyFont="1" applyFill="1" applyBorder="1" applyAlignment="1">
      <alignment horizontal="center" vertical="top"/>
    </xf>
    <xf numFmtId="0" fontId="19" fillId="0" borderId="0" xfId="1" applyFont="1" applyAlignment="1">
      <alignment vertical="top"/>
    </xf>
    <xf numFmtId="39" fontId="20" fillId="0" borderId="0" xfId="2" applyFont="1"/>
    <xf numFmtId="39" fontId="19" fillId="0" borderId="0" xfId="2" applyFont="1"/>
    <xf numFmtId="39" fontId="14" fillId="0" borderId="0" xfId="2" applyFont="1"/>
    <xf numFmtId="39" fontId="6" fillId="0" borderId="0" xfId="2"/>
    <xf numFmtId="39" fontId="23" fillId="0" borderId="0" xfId="2" applyFont="1"/>
    <xf numFmtId="39" fontId="18" fillId="0" borderId="0" xfId="2" applyFont="1" applyAlignment="1">
      <alignment horizontal="centerContinuous"/>
    </xf>
    <xf numFmtId="39" fontId="19" fillId="0" borderId="0" xfId="2" applyFont="1" applyAlignment="1">
      <alignment horizontal="centerContinuous"/>
    </xf>
    <xf numFmtId="39" fontId="18" fillId="0" borderId="0" xfId="2" applyFont="1" applyAlignment="1">
      <alignment horizontal="right"/>
    </xf>
    <xf numFmtId="39" fontId="24" fillId="0" borderId="0" xfId="2" applyFont="1" applyAlignment="1">
      <alignment horizontal="left"/>
    </xf>
    <xf numFmtId="39" fontId="21" fillId="0" borderId="0" xfId="2" applyFont="1"/>
    <xf numFmtId="39" fontId="17" fillId="0" borderId="0" xfId="2" applyFont="1"/>
    <xf numFmtId="39" fontId="23" fillId="4" borderId="15" xfId="2" applyFont="1" applyFill="1" applyBorder="1" applyAlignment="1">
      <alignment horizontal="center" vertical="center"/>
    </xf>
    <xf numFmtId="39" fontId="18" fillId="0" borderId="17" xfId="2" applyFont="1" applyBorder="1" applyAlignment="1">
      <alignment horizontal="centerContinuous"/>
    </xf>
    <xf numFmtId="39" fontId="18" fillId="0" borderId="0" xfId="2" applyFont="1" applyAlignment="1">
      <alignment horizontal="center"/>
    </xf>
    <xf numFmtId="39" fontId="18" fillId="0" borderId="0" xfId="2" applyFont="1" applyAlignment="1">
      <alignment horizontal="left"/>
    </xf>
    <xf numFmtId="39" fontId="18" fillId="0" borderId="18" xfId="2" applyFont="1" applyBorder="1" applyAlignment="1">
      <alignment horizontal="centerContinuous"/>
    </xf>
    <xf numFmtId="39" fontId="18" fillId="0" borderId="6" xfId="2" applyFont="1" applyBorder="1" applyAlignment="1">
      <alignment horizontal="centerContinuous"/>
    </xf>
    <xf numFmtId="39" fontId="18" fillId="0" borderId="0" xfId="2" applyFont="1"/>
    <xf numFmtId="4" fontId="18" fillId="6" borderId="0" xfId="1" applyNumberFormat="1" applyFont="1" applyFill="1" applyAlignment="1">
      <alignment horizontal="left"/>
    </xf>
    <xf numFmtId="39" fontId="18" fillId="6" borderId="0" xfId="1" applyNumberFormat="1" applyFont="1" applyFill="1" applyAlignment="1">
      <alignment horizontal="left"/>
    </xf>
    <xf numFmtId="0" fontId="18" fillId="6" borderId="11" xfId="1" applyFont="1" applyFill="1" applyBorder="1" applyAlignment="1">
      <alignment horizontal="center" vertical="center"/>
    </xf>
    <xf numFmtId="0" fontId="18" fillId="6" borderId="12" xfId="1" applyFont="1" applyFill="1" applyBorder="1" applyAlignment="1">
      <alignment horizontal="center" vertical="center"/>
    </xf>
    <xf numFmtId="39" fontId="18" fillId="6" borderId="12" xfId="1" applyNumberFormat="1" applyFont="1" applyFill="1" applyBorder="1" applyAlignment="1">
      <alignment horizontal="center" vertical="center"/>
    </xf>
    <xf numFmtId="39" fontId="18" fillId="6" borderId="13" xfId="1" applyNumberFormat="1" applyFont="1" applyFill="1" applyBorder="1" applyAlignment="1">
      <alignment horizontal="center" vertical="center"/>
    </xf>
    <xf numFmtId="39" fontId="19" fillId="5" borderId="0" xfId="2" applyFont="1" applyFill="1"/>
    <xf numFmtId="39" fontId="25" fillId="5" borderId="8" xfId="2" applyFont="1" applyFill="1" applyBorder="1" applyAlignment="1">
      <alignment horizontal="centerContinuous"/>
    </xf>
    <xf numFmtId="39" fontId="19" fillId="5" borderId="8" xfId="2" applyFont="1" applyFill="1" applyBorder="1" applyAlignment="1">
      <alignment horizontal="centerContinuous"/>
    </xf>
    <xf numFmtId="39" fontId="19" fillId="5" borderId="14" xfId="2" applyFont="1" applyFill="1" applyBorder="1" applyAlignment="1">
      <alignment horizontal="center"/>
    </xf>
    <xf numFmtId="39" fontId="19" fillId="5" borderId="14" xfId="2" applyFont="1" applyFill="1" applyBorder="1"/>
    <xf numFmtId="39" fontId="19" fillId="5" borderId="16" xfId="2" applyFont="1" applyFill="1" applyBorder="1"/>
    <xf numFmtId="39" fontId="6" fillId="5" borderId="0" xfId="2" applyFill="1"/>
    <xf numFmtId="0" fontId="19" fillId="2" borderId="29" xfId="4" applyFont="1" applyFill="1" applyBorder="1" applyAlignment="1">
      <alignment horizontal="center" vertical="top"/>
    </xf>
    <xf numFmtId="0" fontId="19" fillId="2" borderId="30" xfId="4" applyFont="1" applyFill="1" applyBorder="1" applyAlignment="1">
      <alignment horizontal="center" vertical="top"/>
    </xf>
    <xf numFmtId="0" fontId="19" fillId="2" borderId="29" xfId="0" applyFont="1" applyFill="1" applyBorder="1" applyAlignment="1">
      <alignment horizontal="center" vertical="top"/>
    </xf>
    <xf numFmtId="0" fontId="19" fillId="2" borderId="30" xfId="0" applyFont="1" applyFill="1" applyBorder="1" applyAlignment="1">
      <alignment horizontal="center" vertical="top"/>
    </xf>
    <xf numFmtId="0" fontId="26" fillId="6" borderId="0" xfId="1" applyFont="1" applyFill="1" applyAlignment="1">
      <alignment horizontal="center" vertical="center"/>
    </xf>
    <xf numFmtId="0" fontId="10" fillId="0" borderId="27" xfId="1" applyFont="1" applyBorder="1"/>
    <xf numFmtId="39" fontId="10" fillId="0" borderId="27" xfId="1" applyNumberFormat="1" applyFont="1" applyBorder="1"/>
    <xf numFmtId="39" fontId="15" fillId="0" borderId="31" xfId="1" applyNumberFormat="1" applyFont="1" applyBorder="1"/>
    <xf numFmtId="0" fontId="19" fillId="2" borderId="32" xfId="4" applyFont="1" applyFill="1" applyBorder="1" applyAlignment="1">
      <alignment horizontal="center" vertical="top"/>
    </xf>
    <xf numFmtId="39" fontId="19" fillId="5" borderId="32" xfId="2" applyFont="1" applyFill="1" applyBorder="1"/>
    <xf numFmtId="39" fontId="19" fillId="5" borderId="33" xfId="2" applyFont="1" applyFill="1" applyBorder="1"/>
    <xf numFmtId="39" fontId="19" fillId="0" borderId="32" xfId="2" applyFont="1" applyBorder="1"/>
    <xf numFmtId="39" fontId="19" fillId="0" borderId="33" xfId="2" applyFont="1" applyBorder="1"/>
    <xf numFmtId="0" fontId="19" fillId="3" borderId="32" xfId="3" applyFont="1" applyFill="1" applyBorder="1" applyAlignment="1">
      <alignment horizontal="left" vertical="top" wrapText="1"/>
    </xf>
    <xf numFmtId="4" fontId="19" fillId="0" borderId="0" xfId="1" applyNumberFormat="1" applyFont="1"/>
    <xf numFmtId="0" fontId="10" fillId="0" borderId="0" xfId="1" applyFont="1" applyAlignment="1">
      <alignment horizontal="center" vertical="top"/>
    </xf>
    <xf numFmtId="0" fontId="19" fillId="0" borderId="0" xfId="1" applyFont="1" applyAlignment="1">
      <alignment horizontal="center" vertical="top"/>
    </xf>
    <xf numFmtId="4" fontId="19" fillId="0" borderId="0" xfId="1" applyNumberFormat="1" applyFont="1" applyAlignment="1">
      <alignment horizontal="center" vertical="top"/>
    </xf>
    <xf numFmtId="0" fontId="9" fillId="0" borderId="0" xfId="1" applyAlignment="1">
      <alignment horizontal="center" vertical="top"/>
    </xf>
    <xf numFmtId="4" fontId="19" fillId="3" borderId="36" xfId="1" applyNumberFormat="1" applyFont="1" applyFill="1" applyBorder="1" applyAlignment="1">
      <alignment horizontal="center" vertical="top"/>
    </xf>
    <xf numFmtId="39" fontId="19" fillId="5" borderId="28" xfId="2" applyFont="1" applyFill="1" applyBorder="1" applyAlignment="1">
      <alignment horizontal="centerContinuous"/>
    </xf>
    <xf numFmtId="0" fontId="19" fillId="3" borderId="0" xfId="3" applyFont="1" applyFill="1" applyAlignment="1">
      <alignment horizontal="left" vertical="top"/>
    </xf>
    <xf numFmtId="39" fontId="18" fillId="0" borderId="27" xfId="2" applyFont="1" applyBorder="1" applyAlignment="1">
      <alignment horizontal="centerContinuous"/>
    </xf>
    <xf numFmtId="39" fontId="18" fillId="0" borderId="27" xfId="2" applyFont="1" applyBorder="1" applyAlignment="1">
      <alignment horizontal="center"/>
    </xf>
    <xf numFmtId="39" fontId="18" fillId="0" borderId="27" xfId="2" applyFont="1" applyBorder="1" applyAlignment="1">
      <alignment horizontal="right"/>
    </xf>
    <xf numFmtId="39" fontId="18" fillId="0" borderId="27" xfId="2" applyFont="1" applyBorder="1" applyAlignment="1">
      <alignment horizontal="left"/>
    </xf>
    <xf numFmtId="0" fontId="19" fillId="0" borderId="29" xfId="0" applyFont="1" applyBorder="1" applyAlignment="1">
      <alignment horizontal="center" vertical="top"/>
    </xf>
    <xf numFmtId="0" fontId="19" fillId="0" borderId="32" xfId="0" applyFont="1" applyBorder="1" applyAlignment="1">
      <alignment horizontal="center" vertical="top"/>
    </xf>
    <xf numFmtId="4" fontId="19" fillId="0" borderId="32" xfId="0" applyNumberFormat="1" applyFont="1" applyBorder="1" applyAlignment="1">
      <alignment horizontal="center" vertical="top"/>
    </xf>
    <xf numFmtId="39" fontId="19" fillId="0" borderId="0" xfId="2" applyFont="1" applyAlignment="1">
      <alignment horizontal="center"/>
    </xf>
    <xf numFmtId="39" fontId="8" fillId="0" borderId="0" xfId="2" applyFont="1"/>
    <xf numFmtId="39" fontId="19" fillId="0" borderId="0" xfId="2" applyFont="1" applyAlignment="1">
      <alignment horizontal="left"/>
    </xf>
    <xf numFmtId="39" fontId="6" fillId="0" borderId="0" xfId="2" applyAlignment="1">
      <alignment horizontal="left"/>
    </xf>
    <xf numFmtId="0" fontId="19" fillId="2" borderId="38" xfId="4" applyFont="1" applyFill="1" applyBorder="1" applyAlignment="1">
      <alignment horizontal="center" vertical="top"/>
    </xf>
    <xf numFmtId="0" fontId="26" fillId="6" borderId="0" xfId="1" applyFont="1" applyFill="1" applyAlignment="1">
      <alignment horizontal="center" vertical="center" wrapText="1"/>
    </xf>
    <xf numFmtId="4" fontId="19" fillId="3" borderId="33" xfId="1" applyNumberFormat="1" applyFont="1" applyFill="1" applyBorder="1" applyAlignment="1">
      <alignment horizontal="center" vertical="top"/>
    </xf>
    <xf numFmtId="168" fontId="19" fillId="0" borderId="0" xfId="1" applyNumberFormat="1" applyFont="1"/>
    <xf numFmtId="0" fontId="19" fillId="0" borderId="0" xfId="1" applyFont="1" applyAlignment="1">
      <alignment vertical="center"/>
    </xf>
    <xf numFmtId="0" fontId="9" fillId="0" borderId="0" xfId="1" applyAlignment="1">
      <alignment horizontal="left"/>
    </xf>
    <xf numFmtId="4" fontId="19" fillId="0" borderId="32" xfId="1" applyNumberFormat="1" applyFont="1" applyBorder="1" applyAlignment="1">
      <alignment horizontal="center" vertical="top"/>
    </xf>
    <xf numFmtId="4" fontId="19" fillId="0" borderId="33" xfId="1" applyNumberFormat="1" applyFont="1" applyBorder="1" applyAlignment="1">
      <alignment horizontal="center" vertical="top"/>
    </xf>
    <xf numFmtId="0" fontId="13" fillId="0" borderId="0" xfId="0" applyFont="1" applyAlignment="1">
      <alignment horizontal="center" vertical="top"/>
    </xf>
    <xf numFmtId="0" fontId="28" fillId="2" borderId="44" xfId="1" applyFont="1" applyFill="1" applyBorder="1" applyAlignment="1">
      <alignment horizontal="right" vertical="top"/>
    </xf>
    <xf numFmtId="39" fontId="18" fillId="6" borderId="0" xfId="1" applyNumberFormat="1" applyFont="1" applyFill="1" applyAlignment="1">
      <alignment horizontal="left" vertical="top"/>
    </xf>
    <xf numFmtId="0" fontId="16" fillId="5" borderId="0" xfId="1" applyFont="1" applyFill="1" applyAlignment="1">
      <alignment horizontal="left" vertical="top"/>
    </xf>
    <xf numFmtId="39" fontId="29" fillId="6" borderId="45" xfId="1" applyNumberFormat="1" applyFont="1" applyFill="1" applyBorder="1" applyAlignment="1">
      <alignment horizontal="right" vertical="top"/>
    </xf>
    <xf numFmtId="39" fontId="18" fillId="6" borderId="45" xfId="1" applyNumberFormat="1" applyFont="1" applyFill="1" applyBorder="1" applyAlignment="1">
      <alignment horizontal="left" vertical="top"/>
    </xf>
    <xf numFmtId="0" fontId="13" fillId="2" borderId="44" xfId="1" applyFont="1" applyFill="1" applyBorder="1" applyAlignment="1">
      <alignment horizontal="right" vertical="top"/>
    </xf>
    <xf numFmtId="0" fontId="19" fillId="2" borderId="44" xfId="1" applyFont="1" applyFill="1" applyBorder="1" applyAlignment="1">
      <alignment horizontal="right" vertical="top"/>
    </xf>
    <xf numFmtId="0" fontId="18" fillId="6" borderId="46" xfId="1" applyFont="1" applyFill="1" applyBorder="1" applyAlignment="1">
      <alignment horizontal="center" vertical="center"/>
    </xf>
    <xf numFmtId="0" fontId="18" fillId="6" borderId="47" xfId="1" applyFont="1" applyFill="1" applyBorder="1" applyAlignment="1">
      <alignment horizontal="center" vertical="center"/>
    </xf>
    <xf numFmtId="0" fontId="18" fillId="6" borderId="48" xfId="1" applyFont="1" applyFill="1" applyBorder="1" applyAlignment="1">
      <alignment horizontal="center" vertical="center"/>
    </xf>
    <xf numFmtId="0" fontId="18" fillId="6" borderId="0" xfId="1" applyFont="1" applyFill="1" applyAlignment="1">
      <alignment horizontal="center" vertical="center"/>
    </xf>
    <xf numFmtId="39" fontId="18" fillId="6" borderId="49" xfId="1" applyNumberFormat="1" applyFont="1" applyFill="1" applyBorder="1" applyAlignment="1">
      <alignment horizontal="center" vertical="center"/>
    </xf>
    <xf numFmtId="43" fontId="19" fillId="0" borderId="0" xfId="14" applyFont="1" applyBorder="1" applyAlignment="1">
      <alignment vertical="top"/>
    </xf>
    <xf numFmtId="0" fontId="26" fillId="6" borderId="47" xfId="1" applyFont="1" applyFill="1" applyBorder="1" applyAlignment="1">
      <alignment horizontal="center" vertical="top"/>
    </xf>
    <xf numFmtId="0" fontId="19" fillId="2" borderId="47" xfId="0" applyFont="1" applyFill="1" applyBorder="1" applyAlignment="1">
      <alignment horizontal="center" vertical="top"/>
    </xf>
    <xf numFmtId="4" fontId="19" fillId="3" borderId="47" xfId="1" applyNumberFormat="1" applyFont="1" applyFill="1" applyBorder="1" applyAlignment="1">
      <alignment horizontal="center" vertical="top"/>
    </xf>
    <xf numFmtId="0" fontId="19" fillId="2" borderId="0" xfId="0" applyFont="1" applyFill="1" applyAlignment="1">
      <alignment horizontal="center" vertical="top"/>
    </xf>
    <xf numFmtId="4" fontId="19" fillId="3" borderId="49" xfId="1" applyNumberFormat="1" applyFont="1" applyFill="1" applyBorder="1" applyAlignment="1">
      <alignment horizontal="center" vertical="top"/>
    </xf>
    <xf numFmtId="0" fontId="27" fillId="0" borderId="47" xfId="16" applyFont="1" applyBorder="1" applyAlignment="1">
      <alignment horizontal="justify" vertical="justify"/>
    </xf>
    <xf numFmtId="0" fontId="27" fillId="0" borderId="0" xfId="16" applyFont="1" applyAlignment="1">
      <alignment horizontal="center" vertical="top"/>
    </xf>
    <xf numFmtId="4" fontId="19" fillId="0" borderId="47" xfId="1" applyNumberFormat="1" applyFont="1" applyBorder="1" applyAlignment="1">
      <alignment horizontal="center" vertical="top"/>
    </xf>
    <xf numFmtId="4" fontId="19" fillId="0" borderId="49" xfId="1" applyNumberFormat="1" applyFont="1" applyBorder="1" applyAlignment="1">
      <alignment horizontal="center" vertical="top"/>
    </xf>
    <xf numFmtId="4" fontId="19" fillId="0" borderId="0" xfId="1" applyNumberFormat="1" applyFont="1" applyAlignment="1">
      <alignment vertical="top"/>
    </xf>
    <xf numFmtId="0" fontId="19" fillId="3" borderId="47" xfId="3" applyFont="1" applyFill="1" applyBorder="1" applyAlignment="1">
      <alignment horizontal="left" vertical="top" wrapText="1"/>
    </xf>
    <xf numFmtId="0" fontId="19" fillId="0" borderId="47" xfId="3" applyFont="1" applyBorder="1" applyAlignment="1">
      <alignment horizontal="left" vertical="top" wrapText="1"/>
    </xf>
    <xf numFmtId="4" fontId="18" fillId="0" borderId="0" xfId="1" applyNumberFormat="1" applyFont="1" applyAlignment="1">
      <alignment horizontal="center" vertical="top"/>
    </xf>
    <xf numFmtId="0" fontId="19" fillId="0" borderId="47" xfId="0" applyFont="1" applyBorder="1" applyAlignment="1">
      <alignment horizontal="center" vertical="top"/>
    </xf>
    <xf numFmtId="0" fontId="19" fillId="0" borderId="0" xfId="0" applyFont="1" applyAlignment="1">
      <alignment horizontal="center" vertical="top"/>
    </xf>
    <xf numFmtId="0" fontId="19" fillId="0" borderId="0" xfId="3" applyFont="1" applyAlignment="1">
      <alignment horizontal="left" vertical="top" wrapText="1"/>
    </xf>
    <xf numFmtId="4" fontId="19" fillId="0" borderId="37" xfId="1" applyNumberFormat="1" applyFont="1" applyBorder="1" applyAlignment="1">
      <alignment horizontal="center" vertical="top"/>
    </xf>
    <xf numFmtId="0" fontId="19" fillId="0" borderId="47" xfId="0" applyFont="1" applyBorder="1" applyAlignment="1">
      <alignment horizontal="center" vertical="top" wrapText="1"/>
    </xf>
    <xf numFmtId="4" fontId="18" fillId="0" borderId="49" xfId="1" applyNumberFormat="1" applyFont="1" applyBorder="1" applyAlignment="1">
      <alignment horizontal="center" vertical="top"/>
    </xf>
    <xf numFmtId="0" fontId="19" fillId="0" borderId="35" xfId="3" applyFont="1" applyBorder="1" applyAlignment="1">
      <alignment horizontal="left" vertical="top" wrapText="1"/>
    </xf>
    <xf numFmtId="0" fontId="19" fillId="3" borderId="35" xfId="3" applyFont="1" applyFill="1" applyBorder="1" applyAlignment="1">
      <alignment horizontal="left" vertical="top" wrapText="1"/>
    </xf>
    <xf numFmtId="0" fontId="26" fillId="6" borderId="35" xfId="1" applyFont="1" applyFill="1" applyBorder="1" applyAlignment="1">
      <alignment horizontal="center" vertical="top"/>
    </xf>
    <xf numFmtId="0" fontId="26" fillId="0" borderId="47" xfId="1" applyFont="1" applyBorder="1" applyAlignment="1">
      <alignment horizontal="center" vertical="top"/>
    </xf>
    <xf numFmtId="4" fontId="18" fillId="0" borderId="35" xfId="1" applyNumberFormat="1" applyFont="1" applyBorder="1" applyAlignment="1">
      <alignment horizontal="center" vertical="top"/>
    </xf>
    <xf numFmtId="4" fontId="18" fillId="0" borderId="47" xfId="1" applyNumberFormat="1" applyFont="1" applyBorder="1" applyAlignment="1">
      <alignment horizontal="center" vertical="top"/>
    </xf>
    <xf numFmtId="4" fontId="18" fillId="0" borderId="37" xfId="1" applyNumberFormat="1" applyFont="1" applyBorder="1" applyAlignment="1">
      <alignment horizontal="center" vertical="top"/>
    </xf>
    <xf numFmtId="0" fontId="18" fillId="6" borderId="40" xfId="1" applyFont="1" applyFill="1" applyBorder="1" applyAlignment="1">
      <alignment horizontal="center" vertical="center"/>
    </xf>
    <xf numFmtId="0" fontId="18" fillId="6" borderId="14" xfId="1" applyFont="1" applyFill="1" applyBorder="1" applyAlignment="1">
      <alignment horizontal="center" vertical="center"/>
    </xf>
    <xf numFmtId="39" fontId="18" fillId="6" borderId="14" xfId="1" applyNumberFormat="1" applyFont="1" applyFill="1" applyBorder="1" applyAlignment="1">
      <alignment horizontal="center" vertical="center"/>
    </xf>
    <xf numFmtId="39" fontId="18" fillId="6" borderId="50" xfId="1" applyNumberFormat="1" applyFont="1" applyFill="1" applyBorder="1" applyAlignment="1">
      <alignment horizontal="center" vertical="center"/>
    </xf>
    <xf numFmtId="0" fontId="26" fillId="0" borderId="32" xfId="1" applyFont="1" applyBorder="1" applyAlignment="1">
      <alignment horizontal="center" vertical="top"/>
    </xf>
    <xf numFmtId="169" fontId="19" fillId="0" borderId="44" xfId="0" quotePrefix="1" applyNumberFormat="1" applyFont="1" applyBorder="1" applyAlignment="1">
      <alignment horizontal="center" vertical="top"/>
    </xf>
    <xf numFmtId="4" fontId="18" fillId="0" borderId="45" xfId="1" applyNumberFormat="1" applyFont="1" applyBorder="1" applyAlignment="1">
      <alignment horizontal="center" vertical="top"/>
    </xf>
    <xf numFmtId="169" fontId="19" fillId="0" borderId="51" xfId="0" quotePrefix="1" applyNumberFormat="1" applyFont="1" applyBorder="1" applyAlignment="1">
      <alignment horizontal="center" vertical="top"/>
    </xf>
    <xf numFmtId="0" fontId="19" fillId="0" borderId="52" xfId="3" applyFont="1" applyBorder="1" applyAlignment="1">
      <alignment horizontal="left" vertical="top" wrapText="1"/>
    </xf>
    <xf numFmtId="0" fontId="19" fillId="0" borderId="52" xfId="0" applyFont="1" applyBorder="1" applyAlignment="1">
      <alignment horizontal="center" vertical="top"/>
    </xf>
    <xf numFmtId="4" fontId="19" fillId="0" borderId="52" xfId="1" applyNumberFormat="1" applyFont="1" applyBorder="1" applyAlignment="1">
      <alignment horizontal="center" vertical="top"/>
    </xf>
    <xf numFmtId="4" fontId="19" fillId="0" borderId="53" xfId="1" applyNumberFormat="1" applyFont="1" applyBorder="1" applyAlignment="1">
      <alignment horizontal="center" vertical="top"/>
    </xf>
    <xf numFmtId="169" fontId="19" fillId="0" borderId="54" xfId="0" quotePrefix="1" applyNumberFormat="1" applyFont="1" applyBorder="1" applyAlignment="1">
      <alignment horizontal="center" vertical="top"/>
    </xf>
    <xf numFmtId="169" fontId="19" fillId="0" borderId="55" xfId="0" quotePrefix="1" applyNumberFormat="1" applyFont="1" applyBorder="1" applyAlignment="1">
      <alignment horizontal="center" vertical="top"/>
    </xf>
    <xf numFmtId="0" fontId="19" fillId="0" borderId="56" xfId="3" applyFont="1" applyBorder="1" applyAlignment="1">
      <alignment horizontal="left" vertical="top" wrapText="1"/>
    </xf>
    <xf numFmtId="0" fontId="19" fillId="0" borderId="56" xfId="0" applyFont="1" applyBorder="1" applyAlignment="1">
      <alignment horizontal="center" vertical="top"/>
    </xf>
    <xf numFmtId="4" fontId="18" fillId="0" borderId="56" xfId="1" applyNumberFormat="1" applyFont="1" applyBorder="1" applyAlignment="1">
      <alignment horizontal="center" vertical="top"/>
    </xf>
    <xf numFmtId="4" fontId="18" fillId="0" borderId="57" xfId="1" applyNumberFormat="1" applyFont="1" applyBorder="1" applyAlignment="1">
      <alignment horizontal="center" vertical="top"/>
    </xf>
    <xf numFmtId="4" fontId="19" fillId="0" borderId="45" xfId="1" applyNumberFormat="1" applyFont="1" applyBorder="1" applyAlignment="1">
      <alignment horizontal="center" vertical="top"/>
    </xf>
    <xf numFmtId="0" fontId="19" fillId="0" borderId="0" xfId="3" applyFont="1" applyAlignment="1">
      <alignment horizontal="right" vertical="top" wrapText="1"/>
    </xf>
    <xf numFmtId="0" fontId="19" fillId="0" borderId="0" xfId="0" applyFont="1" applyAlignment="1">
      <alignment horizontal="right" vertical="top"/>
    </xf>
    <xf numFmtId="4" fontId="19" fillId="0" borderId="0" xfId="1" applyNumberFormat="1" applyFont="1" applyAlignment="1">
      <alignment horizontal="right" vertical="top"/>
    </xf>
    <xf numFmtId="0" fontId="18" fillId="6" borderId="59" xfId="1" applyFont="1" applyFill="1" applyBorder="1" applyAlignment="1">
      <alignment horizontal="center" vertical="center"/>
    </xf>
    <xf numFmtId="0" fontId="18" fillId="6" borderId="24" xfId="1" applyFont="1" applyFill="1" applyBorder="1" applyAlignment="1">
      <alignment horizontal="center" vertical="center"/>
    </xf>
    <xf numFmtId="39" fontId="18" fillId="6" borderId="24" xfId="1" applyNumberFormat="1" applyFont="1" applyFill="1" applyBorder="1" applyAlignment="1">
      <alignment horizontal="center" vertical="center"/>
    </xf>
    <xf numFmtId="39" fontId="18" fillId="6" borderId="60" xfId="1" applyNumberFormat="1" applyFont="1" applyFill="1" applyBorder="1" applyAlignment="1">
      <alignment horizontal="center" vertical="center"/>
    </xf>
    <xf numFmtId="0" fontId="26" fillId="2" borderId="54" xfId="0" applyFont="1" applyFill="1" applyBorder="1" applyAlignment="1">
      <alignment horizontal="center" vertical="top"/>
    </xf>
    <xf numFmtId="0" fontId="19" fillId="2" borderId="54" xfId="0" quotePrefix="1" applyFont="1" applyFill="1" applyBorder="1" applyAlignment="1">
      <alignment horizontal="center" vertical="top"/>
    </xf>
    <xf numFmtId="0" fontId="19" fillId="0" borderId="54" xfId="0" quotePrefix="1" applyFont="1" applyBorder="1" applyAlignment="1">
      <alignment horizontal="center" vertical="top"/>
    </xf>
    <xf numFmtId="0" fontId="19" fillId="2" borderId="55" xfId="0" quotePrefix="1" applyFont="1" applyFill="1" applyBorder="1" applyAlignment="1">
      <alignment horizontal="center" vertical="top"/>
    </xf>
    <xf numFmtId="0" fontId="19" fillId="2" borderId="56" xfId="0" applyFont="1" applyFill="1" applyBorder="1" applyAlignment="1">
      <alignment horizontal="center" vertical="top"/>
    </xf>
    <xf numFmtId="4" fontId="19" fillId="0" borderId="56" xfId="1" applyNumberFormat="1" applyFont="1" applyBorder="1" applyAlignment="1">
      <alignment horizontal="center" vertical="top"/>
    </xf>
    <xf numFmtId="0" fontId="19" fillId="2" borderId="52" xfId="0" applyFont="1" applyFill="1" applyBorder="1" applyAlignment="1">
      <alignment horizontal="center" vertical="top"/>
    </xf>
    <xf numFmtId="4" fontId="19" fillId="0" borderId="58" xfId="1" applyNumberFormat="1" applyFont="1" applyBorder="1" applyAlignment="1">
      <alignment horizontal="center" vertical="top"/>
    </xf>
    <xf numFmtId="0" fontId="19" fillId="2" borderId="54" xfId="0" applyFont="1" applyFill="1" applyBorder="1" applyAlignment="1">
      <alignment horizontal="center" vertical="top"/>
    </xf>
    <xf numFmtId="0" fontId="19" fillId="0" borderId="54" xfId="0" applyFont="1" applyBorder="1" applyAlignment="1">
      <alignment horizontal="center" vertical="top"/>
    </xf>
    <xf numFmtId="169" fontId="19" fillId="0" borderId="54" xfId="0" applyNumberFormat="1" applyFont="1" applyBorder="1" applyAlignment="1">
      <alignment horizontal="center" vertical="top"/>
    </xf>
    <xf numFmtId="169" fontId="19" fillId="2" borderId="54" xfId="0" applyNumberFormat="1" applyFont="1" applyFill="1" applyBorder="1" applyAlignment="1">
      <alignment horizontal="center" vertical="top"/>
    </xf>
    <xf numFmtId="169" fontId="19" fillId="2" borderId="54" xfId="0" quotePrefix="1" applyNumberFormat="1" applyFont="1" applyFill="1" applyBorder="1" applyAlignment="1">
      <alignment horizontal="center" vertical="top"/>
    </xf>
    <xf numFmtId="0" fontId="18" fillId="6" borderId="39" xfId="1" applyFont="1" applyFill="1" applyBorder="1" applyAlignment="1">
      <alignment horizontal="center" vertical="center"/>
    </xf>
    <xf numFmtId="39" fontId="18" fillId="6" borderId="16" xfId="1" applyNumberFormat="1" applyFont="1" applyFill="1" applyBorder="1" applyAlignment="1">
      <alignment horizontal="center" vertical="center"/>
    </xf>
    <xf numFmtId="169" fontId="19" fillId="0" borderId="38" xfId="0" quotePrefix="1" applyNumberFormat="1" applyFont="1" applyBorder="1" applyAlignment="1">
      <alignment horizontal="center" vertical="top"/>
    </xf>
    <xf numFmtId="169" fontId="19" fillId="0" borderId="61" xfId="0" quotePrefix="1" applyNumberFormat="1" applyFont="1" applyBorder="1" applyAlignment="1">
      <alignment horizontal="center" vertical="top"/>
    </xf>
    <xf numFmtId="4" fontId="19" fillId="0" borderId="62" xfId="1" applyNumberFormat="1" applyFont="1" applyBorder="1" applyAlignment="1">
      <alignment horizontal="center" vertical="top"/>
    </xf>
    <xf numFmtId="4" fontId="19" fillId="0" borderId="3" xfId="1" applyNumberFormat="1" applyFont="1" applyBorder="1" applyAlignment="1">
      <alignment horizontal="center" vertical="top"/>
    </xf>
    <xf numFmtId="4" fontId="18" fillId="0" borderId="62" xfId="1" applyNumberFormat="1" applyFont="1" applyBorder="1" applyAlignment="1">
      <alignment horizontal="center" vertical="top"/>
    </xf>
    <xf numFmtId="169" fontId="19" fillId="0" borderId="63" xfId="0" quotePrefix="1" applyNumberFormat="1" applyFont="1" applyBorder="1" applyAlignment="1">
      <alignment horizontal="center" vertical="top"/>
    </xf>
    <xf numFmtId="4" fontId="18" fillId="0" borderId="64" xfId="1" applyNumberFormat="1" applyFont="1" applyBorder="1" applyAlignment="1">
      <alignment horizontal="center" vertical="top"/>
    </xf>
    <xf numFmtId="169" fontId="19" fillId="0" borderId="41" xfId="0" quotePrefix="1" applyNumberFormat="1" applyFont="1" applyBorder="1" applyAlignment="1">
      <alignment horizontal="center" vertical="top"/>
    </xf>
    <xf numFmtId="0" fontId="19" fillId="0" borderId="42" xfId="3" applyFont="1" applyBorder="1" applyAlignment="1">
      <alignment horizontal="left" vertical="top" wrapText="1"/>
    </xf>
    <xf numFmtId="0" fontId="19" fillId="0" borderId="42" xfId="0" applyFont="1" applyBorder="1" applyAlignment="1">
      <alignment horizontal="center" vertical="top"/>
    </xf>
    <xf numFmtId="4" fontId="18" fillId="0" borderId="42" xfId="1" applyNumberFormat="1" applyFont="1" applyBorder="1" applyAlignment="1">
      <alignment horizontal="center" vertical="top"/>
    </xf>
    <xf numFmtId="4" fontId="18" fillId="0" borderId="43" xfId="1" applyNumberFormat="1" applyFont="1" applyBorder="1" applyAlignment="1">
      <alignment horizontal="center" vertical="top"/>
    </xf>
    <xf numFmtId="39" fontId="13" fillId="0" borderId="65" xfId="2" applyFont="1" applyBorder="1" applyAlignment="1">
      <alignment horizontal="right" vertical="top"/>
    </xf>
    <xf numFmtId="39" fontId="13" fillId="0" borderId="45" xfId="2" applyFont="1" applyBorder="1" applyAlignment="1">
      <alignment horizontal="center" vertical="top"/>
    </xf>
    <xf numFmtId="44" fontId="13" fillId="0" borderId="45" xfId="15" applyFont="1" applyBorder="1" applyAlignment="1">
      <alignment horizontal="center" vertical="top"/>
    </xf>
    <xf numFmtId="0" fontId="13" fillId="0" borderId="0" xfId="1" applyFont="1" applyAlignment="1">
      <alignment horizontal="center" vertical="top"/>
    </xf>
    <xf numFmtId="4" fontId="27" fillId="0" borderId="0" xfId="16" applyNumberFormat="1" applyFont="1" applyAlignment="1">
      <alignment horizontal="center" vertical="top"/>
    </xf>
    <xf numFmtId="0" fontId="27" fillId="0" borderId="47" xfId="16" applyFont="1" applyBorder="1" applyAlignment="1">
      <alignment horizontal="left" vertical="top"/>
    </xf>
    <xf numFmtId="0" fontId="19" fillId="0" borderId="0" xfId="0" applyFont="1" applyAlignment="1">
      <alignment horizontal="left" vertical="top" wrapText="1"/>
    </xf>
    <xf numFmtId="4" fontId="19" fillId="3" borderId="34" xfId="1" applyNumberFormat="1" applyFont="1" applyFill="1" applyBorder="1" applyAlignment="1">
      <alignment horizontal="center" vertical="top"/>
    </xf>
    <xf numFmtId="4" fontId="19" fillId="0" borderId="0" xfId="16" applyNumberFormat="1" applyFont="1" applyAlignment="1">
      <alignment horizontal="center" vertical="top"/>
    </xf>
    <xf numFmtId="0" fontId="13" fillId="0" borderId="0" xfId="3" applyFont="1" applyAlignment="1">
      <alignment horizontal="right" vertical="center" wrapText="1"/>
    </xf>
    <xf numFmtId="0" fontId="12" fillId="7" borderId="0" xfId="3" applyFont="1" applyFill="1" applyAlignment="1">
      <alignment horizontal="center" vertical="top" wrapText="1"/>
    </xf>
    <xf numFmtId="4" fontId="19" fillId="0" borderId="8" xfId="1" applyNumberFormat="1" applyFont="1" applyBorder="1" applyAlignment="1">
      <alignment horizontal="center" vertical="top"/>
    </xf>
    <xf numFmtId="4" fontId="19" fillId="0" borderId="35" xfId="1" applyNumberFormat="1" applyFont="1" applyBorder="1" applyAlignment="1">
      <alignment horizontal="center" vertical="top"/>
    </xf>
    <xf numFmtId="39" fontId="18" fillId="6" borderId="40" xfId="1" applyNumberFormat="1" applyFont="1" applyFill="1" applyBorder="1" applyAlignment="1">
      <alignment horizontal="center" vertical="center"/>
    </xf>
    <xf numFmtId="0" fontId="19" fillId="0" borderId="36" xfId="0" applyFont="1" applyBorder="1" applyAlignment="1">
      <alignment horizontal="center" vertical="top"/>
    </xf>
    <xf numFmtId="0" fontId="19" fillId="0" borderId="37" xfId="0" applyFont="1" applyBorder="1" applyAlignment="1">
      <alignment horizontal="center" vertical="top"/>
    </xf>
    <xf numFmtId="0" fontId="19" fillId="2" borderId="37" xfId="0" applyFont="1" applyFill="1" applyBorder="1" applyAlignment="1">
      <alignment horizontal="center" vertical="top"/>
    </xf>
    <xf numFmtId="39" fontId="18" fillId="6" borderId="66" xfId="1" applyNumberFormat="1" applyFont="1" applyFill="1" applyBorder="1" applyAlignment="1">
      <alignment horizontal="center" vertical="center"/>
    </xf>
    <xf numFmtId="4" fontId="19" fillId="3" borderId="37" xfId="1" applyNumberFormat="1" applyFont="1" applyFill="1" applyBorder="1" applyAlignment="1">
      <alignment horizontal="center" vertical="top"/>
    </xf>
    <xf numFmtId="4" fontId="19" fillId="0" borderId="57" xfId="1" applyNumberFormat="1" applyFont="1" applyBorder="1" applyAlignment="1">
      <alignment horizontal="center" vertical="top"/>
    </xf>
    <xf numFmtId="39" fontId="18" fillId="6" borderId="67" xfId="1" applyNumberFormat="1" applyFont="1" applyFill="1" applyBorder="1" applyAlignment="1">
      <alignment horizontal="center" vertical="center"/>
    </xf>
    <xf numFmtId="39" fontId="18" fillId="6" borderId="68" xfId="1" applyNumberFormat="1" applyFont="1" applyFill="1" applyBorder="1" applyAlignment="1">
      <alignment horizontal="center" vertical="center"/>
    </xf>
    <xf numFmtId="0" fontId="19" fillId="0" borderId="57" xfId="0" applyFont="1" applyBorder="1" applyAlignment="1">
      <alignment horizontal="center" vertical="top"/>
    </xf>
    <xf numFmtId="4" fontId="19" fillId="0" borderId="69" xfId="1" applyNumberFormat="1" applyFont="1" applyBorder="1" applyAlignment="1">
      <alignment horizontal="center" vertical="top"/>
    </xf>
    <xf numFmtId="4" fontId="19" fillId="0" borderId="36" xfId="1" applyNumberFormat="1" applyFont="1" applyBorder="1" applyAlignment="1">
      <alignment horizontal="center" vertical="top"/>
    </xf>
    <xf numFmtId="4" fontId="19" fillId="0" borderId="70" xfId="1" applyNumberFormat="1" applyFont="1" applyBorder="1" applyAlignment="1">
      <alignment horizontal="center" vertical="top"/>
    </xf>
    <xf numFmtId="4" fontId="18" fillId="0" borderId="35" xfId="1" applyNumberFormat="1" applyFont="1" applyBorder="1" applyAlignment="1">
      <alignment vertical="top"/>
    </xf>
    <xf numFmtId="170" fontId="10" fillId="0" borderId="27" xfId="1" applyNumberFormat="1" applyFont="1" applyBorder="1"/>
    <xf numFmtId="170" fontId="16" fillId="5" borderId="0" xfId="1" applyNumberFormat="1" applyFont="1" applyFill="1" applyAlignment="1">
      <alignment horizontal="left" vertical="top"/>
    </xf>
    <xf numFmtId="170" fontId="16" fillId="2" borderId="4" xfId="1" applyNumberFormat="1" applyFont="1" applyFill="1" applyBorder="1"/>
    <xf numFmtId="170" fontId="18" fillId="6" borderId="12" xfId="1" applyNumberFormat="1" applyFont="1" applyFill="1" applyBorder="1" applyAlignment="1">
      <alignment horizontal="center" vertical="center"/>
    </xf>
    <xf numFmtId="170" fontId="18" fillId="6" borderId="48" xfId="1" applyNumberFormat="1" applyFont="1" applyFill="1" applyBorder="1" applyAlignment="1">
      <alignment horizontal="center" vertical="center"/>
    </xf>
    <xf numFmtId="170" fontId="18" fillId="6" borderId="0" xfId="1" applyNumberFormat="1" applyFont="1" applyFill="1" applyAlignment="1">
      <alignment horizontal="center" vertical="center"/>
    </xf>
    <xf numFmtId="170" fontId="19" fillId="3" borderId="47" xfId="1" applyNumberFormat="1" applyFont="1" applyFill="1" applyBorder="1" applyAlignment="1">
      <alignment horizontal="center" vertical="top"/>
    </xf>
    <xf numFmtId="170" fontId="19" fillId="2" borderId="0" xfId="0" applyNumberFormat="1" applyFont="1" applyFill="1" applyAlignment="1">
      <alignment horizontal="center" vertical="top"/>
    </xf>
    <xf numFmtId="170" fontId="19" fillId="0" borderId="47" xfId="1" applyNumberFormat="1" applyFont="1" applyBorder="1" applyAlignment="1">
      <alignment horizontal="center" vertical="top"/>
    </xf>
    <xf numFmtId="170" fontId="27" fillId="0" borderId="0" xfId="16" applyNumberFormat="1" applyFont="1" applyAlignment="1">
      <alignment horizontal="center" vertical="top"/>
    </xf>
    <xf numFmtId="170" fontId="19" fillId="0" borderId="0" xfId="0" applyNumberFormat="1" applyFont="1" applyAlignment="1">
      <alignment horizontal="center" vertical="top"/>
    </xf>
    <xf numFmtId="170" fontId="19" fillId="0" borderId="56" xfId="1" applyNumberFormat="1" applyFont="1" applyBorder="1" applyAlignment="1">
      <alignment horizontal="center" vertical="top"/>
    </xf>
    <xf numFmtId="170" fontId="19" fillId="2" borderId="52" xfId="0" applyNumberFormat="1" applyFont="1" applyFill="1" applyBorder="1" applyAlignment="1">
      <alignment horizontal="center" vertical="top"/>
    </xf>
    <xf numFmtId="170" fontId="18" fillId="6" borderId="14" xfId="1" applyNumberFormat="1" applyFont="1" applyFill="1" applyBorder="1" applyAlignment="1">
      <alignment horizontal="center" vertical="center"/>
    </xf>
    <xf numFmtId="170" fontId="19" fillId="0" borderId="0" xfId="16" applyNumberFormat="1" applyFont="1" applyAlignment="1">
      <alignment horizontal="center" vertical="top"/>
    </xf>
    <xf numFmtId="170" fontId="19" fillId="0" borderId="37" xfId="1" applyNumberFormat="1" applyFont="1" applyBorder="1" applyAlignment="1">
      <alignment horizontal="center" vertical="top"/>
    </xf>
    <xf numFmtId="170" fontId="18" fillId="0" borderId="37" xfId="1" applyNumberFormat="1" applyFont="1" applyBorder="1" applyAlignment="1">
      <alignment horizontal="center" vertical="top"/>
    </xf>
    <xf numFmtId="170" fontId="19" fillId="0" borderId="47" xfId="0" applyNumberFormat="1" applyFont="1" applyBorder="1" applyAlignment="1">
      <alignment horizontal="center" vertical="top"/>
    </xf>
    <xf numFmtId="170" fontId="19" fillId="0" borderId="32" xfId="1" applyNumberFormat="1" applyFont="1" applyBorder="1" applyAlignment="1">
      <alignment horizontal="center" vertical="top"/>
    </xf>
    <xf numFmtId="170" fontId="18" fillId="0" borderId="47" xfId="1" applyNumberFormat="1" applyFont="1" applyBorder="1" applyAlignment="1">
      <alignment horizontal="center" vertical="top"/>
    </xf>
    <xf numFmtId="170" fontId="18" fillId="0" borderId="56" xfId="1" applyNumberFormat="1" applyFont="1" applyBorder="1" applyAlignment="1">
      <alignment horizontal="center" vertical="top"/>
    </xf>
    <xf numFmtId="170" fontId="18" fillId="0" borderId="57" xfId="1" applyNumberFormat="1" applyFont="1" applyBorder="1" applyAlignment="1">
      <alignment horizontal="center" vertical="top"/>
    </xf>
    <xf numFmtId="170" fontId="18" fillId="0" borderId="42" xfId="1" applyNumberFormat="1" applyFont="1" applyBorder="1" applyAlignment="1">
      <alignment horizontal="center" vertical="top"/>
    </xf>
    <xf numFmtId="170" fontId="18" fillId="0" borderId="0" xfId="1" applyNumberFormat="1" applyFont="1" applyAlignment="1">
      <alignment horizontal="center" vertical="top"/>
    </xf>
    <xf numFmtId="170" fontId="19" fillId="0" borderId="0" xfId="1" applyNumberFormat="1" applyFont="1" applyAlignment="1">
      <alignment horizontal="center" vertical="top"/>
    </xf>
    <xf numFmtId="170" fontId="19" fillId="0" borderId="0" xfId="1" applyNumberFormat="1" applyFont="1" applyAlignment="1">
      <alignment horizontal="right" vertical="top"/>
    </xf>
    <xf numFmtId="170" fontId="13" fillId="0" borderId="0" xfId="0" applyNumberFormat="1" applyFont="1" applyAlignment="1">
      <alignment horizontal="center" vertical="top"/>
    </xf>
    <xf numFmtId="170" fontId="19" fillId="0" borderId="52" xfId="1" applyNumberFormat="1" applyFont="1" applyBorder="1" applyAlignment="1">
      <alignment horizontal="center" vertical="top"/>
    </xf>
    <xf numFmtId="170" fontId="19" fillId="0" borderId="52" xfId="0" applyNumberFormat="1" applyFont="1" applyBorder="1" applyAlignment="1">
      <alignment horizontal="center" vertical="top"/>
    </xf>
    <xf numFmtId="170" fontId="19" fillId="0" borderId="0" xfId="1" applyNumberFormat="1" applyFont="1"/>
    <xf numFmtId="170" fontId="9" fillId="0" borderId="0" xfId="1" applyNumberFormat="1"/>
    <xf numFmtId="0" fontId="18" fillId="0" borderId="0" xfId="1" applyFont="1" applyAlignment="1">
      <alignment horizontal="center" vertical="center"/>
    </xf>
    <xf numFmtId="0" fontId="13" fillId="0" borderId="0" xfId="0" applyFont="1" applyAlignment="1">
      <alignment horizontal="center" vertical="top"/>
    </xf>
    <xf numFmtId="0" fontId="13" fillId="0" borderId="45" xfId="0" applyFont="1" applyBorder="1" applyAlignment="1">
      <alignment horizontal="center" vertical="top"/>
    </xf>
    <xf numFmtId="0" fontId="13" fillId="0" borderId="0" xfId="3" applyFont="1" applyAlignment="1">
      <alignment horizontal="right" vertical="center" wrapText="1"/>
    </xf>
    <xf numFmtId="44" fontId="13" fillId="0" borderId="0" xfId="15" applyFont="1" applyFill="1" applyBorder="1" applyAlignment="1">
      <alignment horizontal="center" vertical="center"/>
    </xf>
    <xf numFmtId="44" fontId="13" fillId="0" borderId="45" xfId="15" applyFont="1" applyFill="1" applyBorder="1" applyAlignment="1">
      <alignment horizontal="center" vertical="center"/>
    </xf>
    <xf numFmtId="4" fontId="13" fillId="0" borderId="0" xfId="0" applyNumberFormat="1" applyFont="1" applyAlignment="1">
      <alignment horizontal="center" vertical="center"/>
    </xf>
    <xf numFmtId="0" fontId="13" fillId="0" borderId="45" xfId="0" applyFont="1" applyBorder="1" applyAlignment="1">
      <alignment horizontal="center" vertical="center"/>
    </xf>
    <xf numFmtId="0" fontId="22" fillId="0" borderId="28" xfId="1" applyFont="1" applyBorder="1" applyAlignment="1">
      <alignment horizontal="center"/>
    </xf>
    <xf numFmtId="0" fontId="22" fillId="0" borderId="0" xfId="1" applyFont="1" applyAlignment="1">
      <alignment horizontal="center"/>
    </xf>
    <xf numFmtId="0" fontId="22" fillId="0" borderId="3" xfId="1" applyFont="1" applyBorder="1" applyAlignment="1">
      <alignment horizontal="center"/>
    </xf>
    <xf numFmtId="0" fontId="11" fillId="0" borderId="28" xfId="1" applyFont="1" applyBorder="1" applyAlignment="1">
      <alignment horizontal="center"/>
    </xf>
    <xf numFmtId="0" fontId="11" fillId="0" borderId="0" xfId="1" applyFont="1" applyAlignment="1">
      <alignment horizontal="center"/>
    </xf>
    <xf numFmtId="0" fontId="11" fillId="0" borderId="3" xfId="1" applyFont="1" applyBorder="1" applyAlignment="1">
      <alignment horizontal="center"/>
    </xf>
    <xf numFmtId="39" fontId="18" fillId="6" borderId="0" xfId="1" applyNumberFormat="1" applyFont="1" applyFill="1" applyAlignment="1">
      <alignment horizontal="left" vertical="top" wrapText="1"/>
    </xf>
    <xf numFmtId="39" fontId="18" fillId="6" borderId="45" xfId="1" applyNumberFormat="1" applyFont="1" applyFill="1" applyBorder="1" applyAlignment="1">
      <alignment horizontal="left" vertical="top" wrapText="1"/>
    </xf>
    <xf numFmtId="0" fontId="12" fillId="7" borderId="0" xfId="3" applyFont="1" applyFill="1" applyAlignment="1">
      <alignment horizontal="center" vertical="top" wrapText="1"/>
    </xf>
    <xf numFmtId="4" fontId="18" fillId="0" borderId="35" xfId="1" applyNumberFormat="1" applyFont="1" applyBorder="1" applyAlignment="1">
      <alignment horizontal="center" vertical="center"/>
    </xf>
    <xf numFmtId="4" fontId="18" fillId="0" borderId="37" xfId="1" applyNumberFormat="1" applyFont="1" applyBorder="1" applyAlignment="1">
      <alignment horizontal="center" vertical="center"/>
    </xf>
    <xf numFmtId="170" fontId="18" fillId="0" borderId="35" xfId="1" applyNumberFormat="1" applyFont="1" applyBorder="1" applyAlignment="1">
      <alignment horizontal="center" vertical="top"/>
    </xf>
    <xf numFmtId="170" fontId="18" fillId="0" borderId="37" xfId="1" applyNumberFormat="1" applyFont="1" applyBorder="1" applyAlignment="1">
      <alignment horizontal="center" vertical="top"/>
    </xf>
    <xf numFmtId="39" fontId="22" fillId="0" borderId="0" xfId="2" applyFont="1" applyAlignment="1">
      <alignment horizontal="center"/>
    </xf>
    <xf numFmtId="39" fontId="11" fillId="0" borderId="0" xfId="2" applyFont="1" applyAlignment="1">
      <alignment horizontal="center"/>
    </xf>
    <xf numFmtId="39" fontId="18" fillId="4" borderId="9" xfId="2" applyFont="1" applyFill="1" applyBorder="1" applyAlignment="1">
      <alignment horizontal="center" vertical="center"/>
    </xf>
    <xf numFmtId="39" fontId="18" fillId="4" borderId="22" xfId="2" applyFont="1" applyFill="1" applyBorder="1" applyAlignment="1">
      <alignment horizontal="center" vertical="center"/>
    </xf>
    <xf numFmtId="39" fontId="18" fillId="4" borderId="23" xfId="2" applyFont="1" applyFill="1" applyBorder="1" applyAlignment="1">
      <alignment horizontal="center" vertical="center"/>
    </xf>
    <xf numFmtId="39" fontId="18" fillId="4" borderId="24" xfId="2" applyFont="1" applyFill="1" applyBorder="1" applyAlignment="1">
      <alignment horizontal="center" vertical="center"/>
    </xf>
    <xf numFmtId="39" fontId="18" fillId="4" borderId="25" xfId="2" applyFont="1" applyFill="1" applyBorder="1" applyAlignment="1">
      <alignment horizontal="center" vertical="center"/>
    </xf>
    <xf numFmtId="39" fontId="18" fillId="4" borderId="26" xfId="2" applyFont="1" applyFill="1" applyBorder="1" applyAlignment="1">
      <alignment horizontal="center" vertical="center"/>
    </xf>
    <xf numFmtId="39" fontId="18" fillId="4" borderId="19" xfId="2" applyFont="1" applyFill="1" applyBorder="1" applyAlignment="1">
      <alignment horizontal="center" vertical="center"/>
    </xf>
    <xf numFmtId="39" fontId="18" fillId="4" borderId="10" xfId="2" applyFont="1" applyFill="1" applyBorder="1" applyAlignment="1">
      <alignment horizontal="center" vertical="center"/>
    </xf>
    <xf numFmtId="39" fontId="18" fillId="4" borderId="20" xfId="2" applyFont="1" applyFill="1" applyBorder="1" applyAlignment="1">
      <alignment horizontal="center" vertical="center"/>
    </xf>
    <xf numFmtId="39" fontId="18" fillId="4" borderId="21" xfId="2" applyFont="1" applyFill="1" applyBorder="1" applyAlignment="1">
      <alignment horizontal="center" vertical="center"/>
    </xf>
    <xf numFmtId="170" fontId="18" fillId="0" borderId="0" xfId="1" applyNumberFormat="1" applyFont="1" applyBorder="1" applyAlignment="1">
      <alignment horizontal="center" vertical="top"/>
    </xf>
    <xf numFmtId="170" fontId="18" fillId="6" borderId="71" xfId="1" applyNumberFormat="1" applyFont="1" applyFill="1" applyBorder="1" applyAlignment="1">
      <alignment horizontal="center" vertical="center"/>
    </xf>
    <xf numFmtId="170" fontId="18" fillId="6" borderId="13" xfId="1" applyNumberFormat="1" applyFont="1" applyFill="1" applyBorder="1" applyAlignment="1">
      <alignment horizontal="center" vertical="center"/>
    </xf>
    <xf numFmtId="170" fontId="18" fillId="6" borderId="72" xfId="1" applyNumberFormat="1" applyFont="1" applyFill="1" applyBorder="1" applyAlignment="1">
      <alignment horizontal="center" vertical="center"/>
    </xf>
    <xf numFmtId="170" fontId="19" fillId="3" borderId="72" xfId="1" applyNumberFormat="1" applyFont="1" applyFill="1" applyBorder="1" applyAlignment="1">
      <alignment horizontal="center" vertical="top"/>
    </xf>
    <xf numFmtId="170" fontId="19" fillId="0" borderId="72" xfId="1" applyNumberFormat="1" applyFont="1" applyBorder="1" applyAlignment="1">
      <alignment horizontal="center" vertical="top"/>
    </xf>
    <xf numFmtId="170" fontId="19" fillId="0" borderId="73" xfId="1" applyNumberFormat="1" applyFont="1" applyBorder="1" applyAlignment="1">
      <alignment horizontal="center" vertical="top"/>
    </xf>
    <xf numFmtId="170" fontId="19" fillId="2" borderId="37" xfId="0" applyNumberFormat="1" applyFont="1" applyFill="1" applyBorder="1" applyAlignment="1">
      <alignment horizontal="center" vertical="top"/>
    </xf>
    <xf numFmtId="170" fontId="19" fillId="0" borderId="37" xfId="0" applyNumberFormat="1" applyFont="1" applyBorder="1" applyAlignment="1">
      <alignment horizontal="center" vertical="top"/>
    </xf>
    <xf numFmtId="170" fontId="19" fillId="0" borderId="57" xfId="0" applyNumberFormat="1" applyFont="1" applyBorder="1" applyAlignment="1">
      <alignment horizontal="center" vertical="top"/>
    </xf>
    <xf numFmtId="170" fontId="18" fillId="6" borderId="40" xfId="1" applyNumberFormat="1" applyFont="1" applyFill="1" applyBorder="1" applyAlignment="1">
      <alignment horizontal="center" vertical="center"/>
    </xf>
    <xf numFmtId="170" fontId="19" fillId="0" borderId="36" xfId="0" applyNumberFormat="1" applyFont="1" applyBorder="1" applyAlignment="1">
      <alignment horizontal="center" vertical="top"/>
    </xf>
    <xf numFmtId="170" fontId="19" fillId="0" borderId="74" xfId="1" applyNumberFormat="1" applyFont="1" applyBorder="1" applyAlignment="1">
      <alignment horizontal="center" vertical="top"/>
    </xf>
    <xf numFmtId="170" fontId="18" fillId="6" borderId="75" xfId="1" applyNumberFormat="1" applyFont="1" applyFill="1" applyBorder="1" applyAlignment="1">
      <alignment horizontal="center" vertical="center"/>
    </xf>
    <xf numFmtId="170" fontId="19" fillId="0" borderId="76" xfId="1" applyNumberFormat="1" applyFont="1" applyBorder="1" applyAlignment="1">
      <alignment horizontal="center" vertical="top"/>
    </xf>
    <xf numFmtId="170" fontId="19" fillId="0" borderId="74" xfId="0" applyNumberFormat="1" applyFont="1" applyBorder="1" applyAlignment="1">
      <alignment horizontal="center" vertical="top"/>
    </xf>
  </cellXfs>
  <cellStyles count="17">
    <cellStyle name="Millares" xfId="14" builtinId="3"/>
    <cellStyle name="Moneda" xfId="15" builtinId="4"/>
    <cellStyle name="Normal" xfId="0" builtinId="0"/>
    <cellStyle name="Normal 14" xfId="5" xr:uid="{00000000-0005-0000-0000-000003000000}"/>
    <cellStyle name="Normal 15" xfId="6" xr:uid="{00000000-0005-0000-0000-000004000000}"/>
    <cellStyle name="Normal 16" xfId="7" xr:uid="{00000000-0005-0000-0000-000005000000}"/>
    <cellStyle name="Normal 2" xfId="10" xr:uid="{00000000-0005-0000-0000-000006000000}"/>
    <cellStyle name="Normal 2 2" xfId="13" xr:uid="{00000000-0005-0000-0000-000007000000}"/>
    <cellStyle name="Normal 2 254" xfId="12" xr:uid="{00000000-0005-0000-0000-000008000000}"/>
    <cellStyle name="Normal 3" xfId="16" xr:uid="{00000000-0005-0000-0000-000009000000}"/>
    <cellStyle name="Normal 5" xfId="8" xr:uid="{00000000-0005-0000-0000-00000A000000}"/>
    <cellStyle name="Normal 6" xfId="9" xr:uid="{00000000-0005-0000-0000-00000B000000}"/>
    <cellStyle name="Normal_Formato" xfId="1" xr:uid="{00000000-0005-0000-0000-000010000000}"/>
    <cellStyle name="Normal_JGPERODR" xfId="2" xr:uid="{00000000-0005-0000-0000-000012000000}"/>
    <cellStyle name="Normal_La Parrilla" xfId="3" xr:uid="{00000000-0005-0000-0000-000013000000}"/>
    <cellStyle name="Normal_Santa Rita de Casia" xfId="4" xr:uid="{00000000-0005-0000-0000-000015000000}"/>
    <cellStyle name="Porcentaje 2" xfId="11" xr:uid="{00000000-0005-0000-0000-000016000000}"/>
  </cellStyles>
  <dxfs count="0"/>
  <tableStyles count="0" defaultTableStyle="TableStyleMedium9" defaultPivotStyle="PivotStyleLight16"/>
  <colors>
    <mruColors>
      <color rgb="FFA62C2C"/>
      <color rgb="FFBF5960"/>
      <color rgb="FFB7474F"/>
      <color rgb="FFA64047"/>
      <color rgb="FFCC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28575</xdr:rowOff>
    </xdr:from>
    <xdr:to>
      <xdr:col>2</xdr:col>
      <xdr:colOff>638175</xdr:colOff>
      <xdr:row>7</xdr:row>
      <xdr:rowOff>38892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00000000-0008-0000-0B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5800" y="28575"/>
          <a:ext cx="1476375" cy="131524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EXCEL\Presupuestos%20pxp%202001\Alcantarillado\La%20Parrilla%20(Nombre%20de%20Dios%201&#170;%20etapa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EXCEL\Presupuestos%20pxp%202001\Agua%20Potable\La%20Parrill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ESUPUESTO"/>
      <sheetName val="ESTUDIO Y PROYECTO"/>
      <sheetName val="INVERSION"/>
      <sheetName val="REGISTROOBRA"/>
      <sheetName val="San J. de la Parrilla (Secope)"/>
      <sheetName val="San J. de la Parrilla (contrat)"/>
      <sheetName val="Catálogo de Conceptos 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ESUPUESTO"/>
      <sheetName val="ESTUDIO Y PROYECTO"/>
      <sheetName val="INVERSION"/>
      <sheetName val="REGISTROOBRA"/>
      <sheetName val="San J. de la Parrilla (Secope)"/>
      <sheetName val="San J. de la Parrilla (contrat)"/>
      <sheetName val="Catálogo de Conceptos 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syncVertical="1" syncRef="A2" transitionEvaluation="1" transitionEntry="1"/>
  <dimension ref="A1:L636"/>
  <sheetViews>
    <sheetView showGridLines="0" view="pageBreakPreview" topLeftCell="A2" zoomScale="120" zoomScaleNormal="100" zoomScaleSheetLayoutView="120" workbookViewId="0">
      <selection activeCell="M117" sqref="M117"/>
    </sheetView>
  </sheetViews>
  <sheetFormatPr baseColWidth="10" defaultColWidth="12" defaultRowHeight="12.75" x14ac:dyDescent="0.2"/>
  <cols>
    <col min="1" max="1" width="8.83203125" style="1" customWidth="1"/>
    <col min="2" max="2" width="42.83203125" style="1" customWidth="1"/>
    <col min="3" max="4" width="8.83203125" style="1" customWidth="1"/>
    <col min="5" max="5" width="25.83203125" style="1" customWidth="1"/>
    <col min="6" max="7" width="8.83203125" style="1" customWidth="1"/>
    <col min="8" max="8" width="10" style="1" customWidth="1"/>
    <col min="9" max="9" width="10.5" style="61" customWidth="1"/>
    <col min="10" max="10" width="5.83203125" style="1" customWidth="1"/>
    <col min="11" max="11" width="11.33203125" style="1" customWidth="1"/>
    <col min="12" max="12" width="12" style="1" customWidth="1"/>
    <col min="13" max="16384" width="12" style="1"/>
  </cols>
  <sheetData>
    <row r="1" spans="1:12" s="4" customFormat="1" x14ac:dyDescent="0.2">
      <c r="A1" s="2"/>
      <c r="B1" s="48"/>
      <c r="C1" s="48"/>
      <c r="D1" s="49"/>
      <c r="E1" s="49"/>
      <c r="F1" s="49"/>
      <c r="G1" s="3"/>
      <c r="I1" s="58"/>
    </row>
    <row r="2" spans="1:12" s="4" customFormat="1" ht="20.25" x14ac:dyDescent="0.3">
      <c r="A2" s="243" t="s">
        <v>2</v>
      </c>
      <c r="B2" s="244"/>
      <c r="C2" s="244"/>
      <c r="D2" s="244"/>
      <c r="E2" s="244"/>
      <c r="F2" s="244"/>
      <c r="G2" s="245"/>
      <c r="I2" s="58"/>
    </row>
    <row r="3" spans="1:12" s="4" customFormat="1" ht="18" x14ac:dyDescent="0.25">
      <c r="A3" s="246" t="s">
        <v>10</v>
      </c>
      <c r="B3" s="247"/>
      <c r="C3" s="247"/>
      <c r="D3" s="247"/>
      <c r="E3" s="247"/>
      <c r="F3" s="247"/>
      <c r="G3" s="248"/>
      <c r="I3" s="58"/>
    </row>
    <row r="4" spans="1:12" s="4" customFormat="1" ht="11.1" customHeight="1" x14ac:dyDescent="0.2">
      <c r="A4" s="85" t="s">
        <v>26</v>
      </c>
      <c r="B4" s="249" t="s">
        <v>120</v>
      </c>
      <c r="C4" s="249"/>
      <c r="D4" s="249"/>
      <c r="E4" s="249"/>
      <c r="F4" s="249"/>
      <c r="G4" s="250"/>
      <c r="I4" s="58"/>
    </row>
    <row r="5" spans="1:12" s="4" customFormat="1" ht="11.1" customHeight="1" x14ac:dyDescent="0.2">
      <c r="A5" s="85" t="s">
        <v>27</v>
      </c>
      <c r="B5" s="86" t="s">
        <v>38</v>
      </c>
      <c r="C5" s="87"/>
      <c r="D5" s="87"/>
      <c r="E5" s="87"/>
      <c r="F5" s="87"/>
      <c r="G5" s="88"/>
      <c r="I5" s="58"/>
    </row>
    <row r="6" spans="1:12" s="4" customFormat="1" ht="11.1" customHeight="1" x14ac:dyDescent="0.2">
      <c r="A6" s="85" t="s">
        <v>28</v>
      </c>
      <c r="B6" s="86" t="s">
        <v>39</v>
      </c>
      <c r="C6" s="87"/>
      <c r="D6" s="87"/>
      <c r="E6" s="87"/>
      <c r="F6" s="87"/>
      <c r="G6" s="89"/>
      <c r="I6" s="58"/>
    </row>
    <row r="7" spans="1:12" s="4" customFormat="1" ht="11.1" customHeight="1" x14ac:dyDescent="0.2">
      <c r="A7" s="90" t="s">
        <v>40</v>
      </c>
      <c r="B7" s="86" t="s">
        <v>41</v>
      </c>
      <c r="C7" s="87"/>
      <c r="D7" s="87"/>
      <c r="E7" s="87"/>
      <c r="F7" s="87"/>
      <c r="G7" s="89"/>
      <c r="I7" s="58"/>
    </row>
    <row r="8" spans="1:12" s="4" customFormat="1" ht="11.1" customHeight="1" x14ac:dyDescent="0.2">
      <c r="A8" s="91"/>
      <c r="B8" s="86" t="s">
        <v>42</v>
      </c>
      <c r="C8" s="87"/>
      <c r="D8" s="87"/>
      <c r="E8" s="87"/>
      <c r="F8" s="87"/>
      <c r="G8" s="89"/>
      <c r="I8" s="58"/>
    </row>
    <row r="9" spans="1:12" s="4" customFormat="1" ht="11.1" customHeight="1" x14ac:dyDescent="0.2">
      <c r="A9" s="91"/>
      <c r="B9" s="86" t="s">
        <v>43</v>
      </c>
      <c r="C9" s="87"/>
      <c r="D9" s="87"/>
      <c r="E9" s="87"/>
      <c r="F9" s="87"/>
      <c r="G9" s="89"/>
      <c r="I9" s="58"/>
    </row>
    <row r="10" spans="1:12" s="4" customFormat="1" ht="33" customHeight="1" x14ac:dyDescent="0.2">
      <c r="A10" s="91"/>
      <c r="B10" s="249" t="s">
        <v>44</v>
      </c>
      <c r="C10" s="249"/>
      <c r="D10" s="249"/>
      <c r="E10" s="249"/>
      <c r="F10" s="249"/>
      <c r="G10" s="250"/>
      <c r="I10" s="58"/>
    </row>
    <row r="11" spans="1:12" s="4" customFormat="1" ht="11.1" customHeight="1" thickBot="1" x14ac:dyDescent="0.3">
      <c r="A11" s="50"/>
      <c r="B11" s="5"/>
      <c r="C11" s="5"/>
      <c r="D11" s="6"/>
      <c r="E11" s="6"/>
      <c r="F11" s="6"/>
      <c r="G11" s="7"/>
      <c r="I11" s="58"/>
      <c r="L11" s="8"/>
    </row>
    <row r="12" spans="1:12" s="8" customFormat="1" ht="24.95" customHeight="1" thickTop="1" thickBot="1" x14ac:dyDescent="0.3">
      <c r="A12" s="32" t="s">
        <v>4</v>
      </c>
      <c r="B12" s="33" t="s">
        <v>5</v>
      </c>
      <c r="C12" s="33" t="s">
        <v>6</v>
      </c>
      <c r="D12" s="34" t="s">
        <v>7</v>
      </c>
      <c r="E12" s="34" t="s">
        <v>125</v>
      </c>
      <c r="F12" s="34" t="s">
        <v>8</v>
      </c>
      <c r="G12" s="35" t="s">
        <v>9</v>
      </c>
      <c r="I12" s="59"/>
    </row>
    <row r="13" spans="1:12" s="8" customFormat="1" ht="2.1" customHeight="1" thickTop="1" x14ac:dyDescent="0.25">
      <c r="A13" s="92"/>
      <c r="B13" s="93"/>
      <c r="C13" s="93"/>
      <c r="D13" s="94"/>
      <c r="E13" s="95"/>
      <c r="F13" s="95"/>
      <c r="G13" s="96"/>
      <c r="H13" s="97"/>
      <c r="I13" s="59"/>
    </row>
    <row r="14" spans="1:12" s="8" customFormat="1" ht="11.1" customHeight="1" x14ac:dyDescent="0.25">
      <c r="A14" s="150"/>
      <c r="B14" s="98" t="s">
        <v>45</v>
      </c>
      <c r="C14" s="99"/>
      <c r="D14" s="100"/>
      <c r="E14" s="100"/>
      <c r="F14" s="101"/>
      <c r="G14" s="102"/>
      <c r="H14" s="97"/>
      <c r="I14" s="59"/>
      <c r="L14" s="59"/>
    </row>
    <row r="15" spans="1:12" s="8" customFormat="1" ht="11.1" customHeight="1" x14ac:dyDescent="0.25">
      <c r="A15" s="151">
        <v>1</v>
      </c>
      <c r="B15" s="182" t="s">
        <v>108</v>
      </c>
      <c r="C15" s="104" t="s">
        <v>47</v>
      </c>
      <c r="D15" s="105">
        <v>196</v>
      </c>
      <c r="E15" s="105"/>
      <c r="F15" s="181"/>
      <c r="G15" s="78">
        <f t="shared" ref="G15" si="0">ROUND(D15*F15,2)</f>
        <v>0</v>
      </c>
      <c r="H15" s="107"/>
      <c r="I15" s="180"/>
      <c r="L15" s="59"/>
    </row>
    <row r="16" spans="1:12" s="8" customFormat="1" ht="6" customHeight="1" x14ac:dyDescent="0.25">
      <c r="A16" s="151"/>
      <c r="B16" s="103"/>
      <c r="C16" s="104"/>
      <c r="D16" s="105"/>
      <c r="E16" s="105"/>
      <c r="F16" s="104"/>
      <c r="G16" s="106"/>
      <c r="H16" s="107"/>
      <c r="I16" s="180"/>
      <c r="L16" s="59"/>
    </row>
    <row r="17" spans="1:12" s="8" customFormat="1" ht="11.1" customHeight="1" x14ac:dyDescent="0.25">
      <c r="A17" s="151">
        <v>2</v>
      </c>
      <c r="B17" s="108" t="s">
        <v>48</v>
      </c>
      <c r="C17" s="99"/>
      <c r="D17" s="105"/>
      <c r="E17" s="105"/>
      <c r="F17" s="101"/>
      <c r="G17" s="106"/>
      <c r="H17" s="107"/>
      <c r="I17" s="180"/>
      <c r="L17" s="59"/>
    </row>
    <row r="18" spans="1:12" s="8" customFormat="1" ht="11.1" customHeight="1" x14ac:dyDescent="0.25">
      <c r="A18" s="151"/>
      <c r="B18" s="108" t="s">
        <v>49</v>
      </c>
      <c r="C18" s="99" t="s">
        <v>33</v>
      </c>
      <c r="D18" s="105">
        <v>11.4</v>
      </c>
      <c r="E18" s="105"/>
      <c r="F18" s="181"/>
      <c r="G18" s="78">
        <f t="shared" ref="G18" si="1">ROUND(D18*F18,2)</f>
        <v>0</v>
      </c>
      <c r="H18" s="180"/>
      <c r="I18" s="180"/>
      <c r="L18" s="59"/>
    </row>
    <row r="19" spans="1:12" s="8" customFormat="1" ht="6" customHeight="1" x14ac:dyDescent="0.25">
      <c r="A19" s="151"/>
      <c r="B19" s="108"/>
      <c r="C19" s="99"/>
      <c r="D19" s="105"/>
      <c r="E19" s="105"/>
      <c r="F19" s="101"/>
      <c r="G19" s="106"/>
      <c r="H19" s="107"/>
      <c r="I19" s="180"/>
      <c r="L19" s="59"/>
    </row>
    <row r="20" spans="1:12" s="8" customFormat="1" ht="21.95" customHeight="1" x14ac:dyDescent="0.25">
      <c r="A20" s="151">
        <v>3</v>
      </c>
      <c r="B20" s="109" t="s">
        <v>50</v>
      </c>
      <c r="C20" s="99" t="s">
        <v>33</v>
      </c>
      <c r="D20" s="105">
        <v>11.4</v>
      </c>
      <c r="E20" s="105"/>
      <c r="F20" s="181"/>
      <c r="G20" s="78">
        <f t="shared" ref="G20" si="2">ROUND(D20*F20,2)</f>
        <v>0</v>
      </c>
      <c r="H20" s="107"/>
      <c r="I20" s="180"/>
      <c r="L20" s="59"/>
    </row>
    <row r="21" spans="1:12" s="8" customFormat="1" ht="6" customHeight="1" x14ac:dyDescent="0.25">
      <c r="A21" s="151"/>
      <c r="B21" s="109"/>
      <c r="C21" s="99"/>
      <c r="D21" s="105"/>
      <c r="E21" s="105"/>
      <c r="F21" s="101"/>
      <c r="G21" s="106"/>
      <c r="H21" s="107"/>
      <c r="I21" s="180"/>
      <c r="L21" s="59"/>
    </row>
    <row r="22" spans="1:12" s="8" customFormat="1" ht="44.1" customHeight="1" x14ac:dyDescent="0.25">
      <c r="A22" s="151">
        <v>4</v>
      </c>
      <c r="B22" s="109" t="s">
        <v>51</v>
      </c>
      <c r="C22" s="99" t="s">
        <v>47</v>
      </c>
      <c r="D22" s="105">
        <v>7.4</v>
      </c>
      <c r="E22" s="105"/>
      <c r="F22" s="181"/>
      <c r="G22" s="78">
        <f t="shared" ref="G22" si="3">ROUND(D22*F22,2)</f>
        <v>0</v>
      </c>
      <c r="H22" s="107"/>
      <c r="I22" s="180"/>
      <c r="L22" s="59"/>
    </row>
    <row r="23" spans="1:12" s="8" customFormat="1" ht="6" customHeight="1" x14ac:dyDescent="0.25">
      <c r="A23" s="151"/>
      <c r="B23" s="109"/>
      <c r="C23" s="99"/>
      <c r="D23" s="105"/>
      <c r="E23" s="105"/>
      <c r="F23" s="101"/>
      <c r="G23" s="106"/>
      <c r="H23" s="107"/>
      <c r="I23" s="180"/>
      <c r="L23" s="59"/>
    </row>
    <row r="24" spans="1:12" s="8" customFormat="1" ht="54.95" customHeight="1" x14ac:dyDescent="0.25">
      <c r="A24" s="151">
        <v>5</v>
      </c>
      <c r="B24" s="109" t="s">
        <v>52</v>
      </c>
      <c r="C24" s="99" t="s">
        <v>33</v>
      </c>
      <c r="D24" s="105">
        <v>2.85</v>
      </c>
      <c r="E24" s="105"/>
      <c r="F24" s="181"/>
      <c r="G24" s="78">
        <f t="shared" ref="G24" si="4">ROUND(D24*F24,2)</f>
        <v>0</v>
      </c>
      <c r="H24" s="107"/>
      <c r="I24" s="180"/>
      <c r="L24" s="59"/>
    </row>
    <row r="25" spans="1:12" s="8" customFormat="1" ht="6" customHeight="1" x14ac:dyDescent="0.25">
      <c r="A25" s="151"/>
      <c r="B25" s="109"/>
      <c r="C25" s="99"/>
      <c r="D25" s="105"/>
      <c r="E25" s="105"/>
      <c r="F25" s="101"/>
      <c r="G25" s="106"/>
      <c r="H25" s="107"/>
      <c r="I25" s="180"/>
      <c r="L25" s="59"/>
    </row>
    <row r="26" spans="1:12" s="8" customFormat="1" ht="54.95" customHeight="1" x14ac:dyDescent="0.25">
      <c r="A26" s="151">
        <v>6</v>
      </c>
      <c r="B26" s="109" t="s">
        <v>53</v>
      </c>
      <c r="C26" s="99" t="s">
        <v>33</v>
      </c>
      <c r="D26" s="105">
        <v>13.69</v>
      </c>
      <c r="E26" s="105"/>
      <c r="F26" s="181"/>
      <c r="G26" s="78">
        <f t="shared" ref="G26" si="5">ROUND(D26*F26,2)</f>
        <v>0</v>
      </c>
      <c r="H26" s="107"/>
      <c r="I26" s="180"/>
      <c r="L26" s="59"/>
    </row>
    <row r="27" spans="1:12" s="8" customFormat="1" ht="6" customHeight="1" x14ac:dyDescent="0.25">
      <c r="A27" s="151"/>
      <c r="B27" s="109"/>
      <c r="C27" s="99"/>
      <c r="D27" s="105"/>
      <c r="E27" s="105"/>
      <c r="F27" s="101"/>
      <c r="G27" s="106"/>
      <c r="H27" s="107"/>
      <c r="I27" s="180"/>
      <c r="L27" s="59"/>
    </row>
    <row r="28" spans="1:12" s="8" customFormat="1" ht="44.1" customHeight="1" x14ac:dyDescent="0.25">
      <c r="A28" s="151">
        <v>7</v>
      </c>
      <c r="B28" s="109" t="s">
        <v>54</v>
      </c>
      <c r="C28" s="99" t="s">
        <v>34</v>
      </c>
      <c r="D28" s="105">
        <v>839.65</v>
      </c>
      <c r="E28" s="105"/>
      <c r="F28" s="181"/>
      <c r="G28" s="78">
        <f t="shared" ref="G28" si="6">ROUND(D28*F28,2)</f>
        <v>0</v>
      </c>
      <c r="H28" s="107"/>
      <c r="I28" s="180"/>
      <c r="L28" s="59"/>
    </row>
    <row r="29" spans="1:12" s="8" customFormat="1" ht="6" customHeight="1" x14ac:dyDescent="0.25">
      <c r="A29" s="151"/>
      <c r="B29" s="109"/>
      <c r="C29" s="99"/>
      <c r="D29" s="105"/>
      <c r="E29" s="105"/>
      <c r="F29" s="101"/>
      <c r="G29" s="106"/>
      <c r="H29" s="107"/>
      <c r="I29" s="180"/>
      <c r="L29" s="59"/>
    </row>
    <row r="30" spans="1:12" s="8" customFormat="1" ht="33" customHeight="1" x14ac:dyDescent="0.25">
      <c r="A30" s="151">
        <v>8</v>
      </c>
      <c r="B30" s="109" t="s">
        <v>55</v>
      </c>
      <c r="C30" s="99" t="s">
        <v>35</v>
      </c>
      <c r="D30" s="105">
        <v>6</v>
      </c>
      <c r="E30" s="105"/>
      <c r="F30" s="181"/>
      <c r="G30" s="78">
        <f t="shared" ref="G30" si="7">ROUND(D30*F30,2)</f>
        <v>0</v>
      </c>
      <c r="H30" s="110"/>
      <c r="I30" s="180"/>
      <c r="L30" s="59"/>
    </row>
    <row r="31" spans="1:12" s="80" customFormat="1" ht="6" customHeight="1" x14ac:dyDescent="0.15">
      <c r="A31" s="151"/>
      <c r="B31" s="109"/>
      <c r="C31" s="99"/>
      <c r="D31" s="105"/>
      <c r="E31" s="105"/>
      <c r="F31" s="101"/>
      <c r="G31" s="106"/>
      <c r="H31" s="107"/>
      <c r="I31" s="180"/>
      <c r="L31" s="59"/>
    </row>
    <row r="32" spans="1:12" s="8" customFormat="1" ht="87.95" customHeight="1" x14ac:dyDescent="0.25">
      <c r="A32" s="152">
        <v>9</v>
      </c>
      <c r="B32" s="109" t="s">
        <v>56</v>
      </c>
      <c r="C32" s="111" t="s">
        <v>35</v>
      </c>
      <c r="D32" s="105">
        <v>1</v>
      </c>
      <c r="E32" s="105"/>
      <c r="F32" s="181"/>
      <c r="G32" s="78">
        <f t="shared" ref="G32" si="8">ROUND(D32*F32,2)</f>
        <v>0</v>
      </c>
      <c r="H32" s="110"/>
      <c r="I32" s="180"/>
      <c r="L32" s="59"/>
    </row>
    <row r="33" spans="1:12" s="8" customFormat="1" ht="6" customHeight="1" x14ac:dyDescent="0.25">
      <c r="A33" s="152"/>
      <c r="B33" s="109"/>
      <c r="C33" s="111"/>
      <c r="D33" s="105"/>
      <c r="E33" s="105"/>
      <c r="F33" s="112"/>
      <c r="G33" s="106"/>
      <c r="H33" s="110"/>
      <c r="I33" s="180"/>
      <c r="L33" s="59"/>
    </row>
    <row r="34" spans="1:12" s="8" customFormat="1" ht="21.95" customHeight="1" x14ac:dyDescent="0.25">
      <c r="A34" s="151" t="s">
        <v>57</v>
      </c>
      <c r="B34" s="109" t="s">
        <v>58</v>
      </c>
      <c r="C34" s="99"/>
      <c r="D34" s="105"/>
      <c r="E34" s="105"/>
      <c r="F34" s="101"/>
      <c r="G34" s="106"/>
      <c r="H34" s="107"/>
      <c r="I34" s="180"/>
      <c r="L34" s="59"/>
    </row>
    <row r="35" spans="1:12" s="8" customFormat="1" ht="11.1" customHeight="1" x14ac:dyDescent="0.25">
      <c r="A35" s="151" t="s">
        <v>59</v>
      </c>
      <c r="B35" s="109" t="s">
        <v>60</v>
      </c>
      <c r="C35" s="99" t="s">
        <v>33</v>
      </c>
      <c r="D35" s="105">
        <v>37.44</v>
      </c>
      <c r="E35" s="105"/>
      <c r="F35" s="181"/>
      <c r="G35" s="78">
        <f t="shared" ref="G35" si="9">ROUND(D35*F35,2)</f>
        <v>0</v>
      </c>
      <c r="H35" s="107"/>
      <c r="I35" s="180"/>
      <c r="L35" s="59"/>
    </row>
    <row r="36" spans="1:12" s="8" customFormat="1" ht="6" customHeight="1" thickBot="1" x14ac:dyDescent="0.3">
      <c r="A36" s="153"/>
      <c r="B36" s="138"/>
      <c r="C36" s="154"/>
      <c r="D36" s="155"/>
      <c r="E36" s="155"/>
      <c r="F36" s="156"/>
      <c r="G36" s="157"/>
      <c r="H36" s="107"/>
      <c r="I36" s="180"/>
      <c r="L36" s="59"/>
    </row>
    <row r="37" spans="1:12" s="8" customFormat="1" ht="24.95" customHeight="1" thickBot="1" x14ac:dyDescent="0.3">
      <c r="A37" s="146" t="s">
        <v>4</v>
      </c>
      <c r="B37" s="147" t="s">
        <v>5</v>
      </c>
      <c r="C37" s="147" t="s">
        <v>6</v>
      </c>
      <c r="D37" s="148" t="s">
        <v>7</v>
      </c>
      <c r="E37" s="148"/>
      <c r="F37" s="148" t="s">
        <v>8</v>
      </c>
      <c r="G37" s="149" t="s">
        <v>9</v>
      </c>
      <c r="H37" s="107"/>
      <c r="I37" s="180"/>
      <c r="L37" s="59"/>
    </row>
    <row r="38" spans="1:12" s="8" customFormat="1" ht="2.1" customHeight="1" thickTop="1" x14ac:dyDescent="0.25">
      <c r="A38" s="124"/>
      <c r="B38" s="125"/>
      <c r="C38" s="125"/>
      <c r="D38" s="126"/>
      <c r="E38" s="126"/>
      <c r="F38" s="126"/>
      <c r="G38" s="127"/>
      <c r="H38" s="107"/>
      <c r="I38" s="180"/>
      <c r="L38" s="59"/>
    </row>
    <row r="39" spans="1:12" s="8" customFormat="1" ht="21.95" customHeight="1" x14ac:dyDescent="0.25">
      <c r="A39" s="151" t="s">
        <v>61</v>
      </c>
      <c r="B39" s="109" t="s">
        <v>62</v>
      </c>
      <c r="C39" s="99"/>
      <c r="D39" s="105"/>
      <c r="E39" s="105"/>
      <c r="F39" s="101"/>
      <c r="G39" s="106"/>
      <c r="H39" s="107"/>
      <c r="I39" s="180"/>
      <c r="L39" s="59"/>
    </row>
    <row r="40" spans="1:12" s="8" customFormat="1" ht="11.1" customHeight="1" x14ac:dyDescent="0.25">
      <c r="A40" s="151" t="s">
        <v>63</v>
      </c>
      <c r="B40" s="109" t="s">
        <v>49</v>
      </c>
      <c r="C40" s="99" t="s">
        <v>33</v>
      </c>
      <c r="D40" s="105">
        <v>4.16</v>
      </c>
      <c r="E40" s="105"/>
      <c r="F40" s="181"/>
      <c r="G40" s="78">
        <f t="shared" ref="G40" si="10">ROUND(D40*F40,2)</f>
        <v>0</v>
      </c>
      <c r="H40" s="107"/>
      <c r="I40" s="180"/>
      <c r="L40" s="59"/>
    </row>
    <row r="41" spans="1:12" s="8" customFormat="1" ht="6" customHeight="1" x14ac:dyDescent="0.25">
      <c r="A41" s="151"/>
      <c r="B41" s="109"/>
      <c r="C41" s="99"/>
      <c r="D41" s="105"/>
      <c r="E41" s="105"/>
      <c r="F41" s="101"/>
      <c r="G41" s="106"/>
      <c r="H41" s="107"/>
      <c r="I41" s="180"/>
      <c r="L41" s="59"/>
    </row>
    <row r="42" spans="1:12" s="8" customFormat="1" ht="11.1" customHeight="1" x14ac:dyDescent="0.25">
      <c r="A42" s="151" t="s">
        <v>64</v>
      </c>
      <c r="B42" s="109" t="s">
        <v>65</v>
      </c>
      <c r="C42" s="99"/>
      <c r="D42" s="105"/>
      <c r="E42" s="105"/>
      <c r="F42" s="101"/>
      <c r="G42" s="106"/>
      <c r="H42" s="107"/>
      <c r="I42" s="180"/>
      <c r="L42" s="59"/>
    </row>
    <row r="43" spans="1:12" s="8" customFormat="1" ht="11.1" customHeight="1" x14ac:dyDescent="0.25">
      <c r="A43" s="151" t="s">
        <v>66</v>
      </c>
      <c r="B43" s="109" t="s">
        <v>67</v>
      </c>
      <c r="C43" s="99" t="s">
        <v>33</v>
      </c>
      <c r="D43" s="105">
        <v>5.2</v>
      </c>
      <c r="E43" s="105"/>
      <c r="F43" s="181"/>
      <c r="G43" s="78">
        <f t="shared" ref="G43" si="11">ROUND(D43*F43,2)</f>
        <v>0</v>
      </c>
      <c r="H43" s="107"/>
      <c r="I43" s="180"/>
      <c r="L43" s="59"/>
    </row>
    <row r="44" spans="1:12" s="8" customFormat="1" ht="6" customHeight="1" x14ac:dyDescent="0.25">
      <c r="A44" s="151"/>
      <c r="B44" s="109"/>
      <c r="C44" s="99"/>
      <c r="D44" s="105"/>
      <c r="E44" s="105"/>
      <c r="F44" s="101"/>
      <c r="G44" s="106"/>
      <c r="H44" s="107"/>
      <c r="I44" s="180"/>
      <c r="L44" s="59"/>
    </row>
    <row r="45" spans="1:12" s="8" customFormat="1" ht="21.95" customHeight="1" x14ac:dyDescent="0.25">
      <c r="A45" s="152" t="s">
        <v>123</v>
      </c>
      <c r="B45" s="109" t="s">
        <v>124</v>
      </c>
      <c r="C45" s="111" t="s">
        <v>33</v>
      </c>
      <c r="D45" s="105">
        <v>35.770000000000003</v>
      </c>
      <c r="E45" s="105"/>
      <c r="F45" s="185"/>
      <c r="G45" s="83">
        <f t="shared" ref="G45" si="12">ROUND(D45*F45,2)</f>
        <v>0</v>
      </c>
      <c r="H45" s="107"/>
      <c r="I45" s="180"/>
      <c r="L45" s="59"/>
    </row>
    <row r="46" spans="1:12" s="8" customFormat="1" ht="6" customHeight="1" x14ac:dyDescent="0.25">
      <c r="A46" s="151"/>
      <c r="B46" s="109"/>
      <c r="C46" s="99"/>
      <c r="D46" s="105"/>
      <c r="E46" s="105"/>
      <c r="F46" s="101"/>
      <c r="G46" s="106"/>
      <c r="H46" s="107"/>
      <c r="I46" s="180"/>
      <c r="L46" s="59"/>
    </row>
    <row r="47" spans="1:12" s="8" customFormat="1" ht="11.1" customHeight="1" x14ac:dyDescent="0.25">
      <c r="A47" s="152"/>
      <c r="B47" s="109" t="s">
        <v>112</v>
      </c>
      <c r="C47" s="111" t="s">
        <v>36</v>
      </c>
      <c r="D47" s="105">
        <v>90</v>
      </c>
      <c r="E47" s="105"/>
      <c r="F47" s="181"/>
      <c r="G47" s="78">
        <f t="shared" ref="G47" si="13">ROUND(D47*F47,2)</f>
        <v>0</v>
      </c>
      <c r="H47" s="107"/>
      <c r="I47" s="180"/>
      <c r="L47" s="59"/>
    </row>
    <row r="48" spans="1:12" s="8" customFormat="1" ht="6" customHeight="1" x14ac:dyDescent="0.25">
      <c r="A48" s="151"/>
      <c r="B48" s="109"/>
      <c r="C48" s="99"/>
      <c r="D48" s="105"/>
      <c r="E48" s="105"/>
      <c r="F48" s="101"/>
      <c r="G48" s="106"/>
      <c r="H48" s="107"/>
      <c r="I48" s="180"/>
      <c r="L48" s="59"/>
    </row>
    <row r="49" spans="1:12" s="8" customFormat="1" ht="11.1" customHeight="1" x14ac:dyDescent="0.25">
      <c r="A49" s="151" t="s">
        <v>85</v>
      </c>
      <c r="B49" s="109" t="s">
        <v>109</v>
      </c>
      <c r="C49" s="99"/>
      <c r="D49" s="105"/>
      <c r="E49" s="105"/>
      <c r="F49" s="101"/>
      <c r="G49" s="106"/>
      <c r="H49" s="107"/>
      <c r="I49" s="180"/>
      <c r="L49" s="59"/>
    </row>
    <row r="50" spans="1:12" s="8" customFormat="1" ht="11.1" customHeight="1" x14ac:dyDescent="0.25">
      <c r="A50" s="151" t="s">
        <v>86</v>
      </c>
      <c r="B50" s="109" t="s">
        <v>68</v>
      </c>
      <c r="C50" s="99" t="s">
        <v>69</v>
      </c>
      <c r="D50" s="105">
        <v>1</v>
      </c>
      <c r="E50" s="105"/>
      <c r="F50" s="181"/>
      <c r="G50" s="78">
        <f t="shared" ref="G50" si="14">ROUND(D50*F50,2)</f>
        <v>0</v>
      </c>
      <c r="H50" s="107"/>
      <c r="I50" s="180"/>
      <c r="L50" s="59"/>
    </row>
    <row r="51" spans="1:12" s="8" customFormat="1" ht="6" customHeight="1" x14ac:dyDescent="0.25">
      <c r="A51" s="158"/>
      <c r="B51" s="113"/>
      <c r="C51" s="99"/>
      <c r="D51" s="114"/>
      <c r="E51" s="105"/>
      <c r="F51" s="193"/>
      <c r="G51" s="106"/>
      <c r="H51" s="107"/>
      <c r="I51" s="180"/>
      <c r="L51" s="59"/>
    </row>
    <row r="52" spans="1:12" s="8" customFormat="1" ht="44.1" customHeight="1" x14ac:dyDescent="0.25">
      <c r="A52" s="159" t="s">
        <v>70</v>
      </c>
      <c r="B52" s="183" t="s">
        <v>110</v>
      </c>
      <c r="C52" s="115" t="s">
        <v>35</v>
      </c>
      <c r="D52" s="114">
        <v>4</v>
      </c>
      <c r="E52" s="105"/>
      <c r="F52" s="181"/>
      <c r="G52" s="78">
        <f t="shared" ref="G52" si="15">ROUND(D52*F52,2)</f>
        <v>0</v>
      </c>
      <c r="H52" s="107"/>
      <c r="I52" s="180"/>
      <c r="L52" s="59"/>
    </row>
    <row r="53" spans="1:12" s="8" customFormat="1" ht="6" customHeight="1" x14ac:dyDescent="0.25">
      <c r="A53" s="158"/>
      <c r="B53" s="108"/>
      <c r="C53" s="99"/>
      <c r="D53" s="100"/>
      <c r="E53" s="100"/>
      <c r="F53" s="101"/>
      <c r="G53" s="106"/>
      <c r="H53" s="97"/>
      <c r="I53" s="180"/>
      <c r="L53" s="59"/>
    </row>
    <row r="54" spans="1:12" s="8" customFormat="1" ht="11.1" customHeight="1" x14ac:dyDescent="0.25">
      <c r="A54" s="158"/>
      <c r="B54" s="98" t="s">
        <v>32</v>
      </c>
      <c r="C54" s="99"/>
      <c r="D54" s="100"/>
      <c r="E54" s="100"/>
      <c r="F54" s="101"/>
      <c r="G54" s="106"/>
      <c r="H54" s="97"/>
      <c r="I54" s="180"/>
      <c r="L54" s="59"/>
    </row>
    <row r="55" spans="1:12" s="8" customFormat="1" ht="21.95" customHeight="1" x14ac:dyDescent="0.25">
      <c r="A55" s="152" t="s">
        <v>71</v>
      </c>
      <c r="B55" s="109" t="s">
        <v>113</v>
      </c>
      <c r="C55" s="111" t="s">
        <v>36</v>
      </c>
      <c r="D55" s="105">
        <v>90</v>
      </c>
      <c r="E55" s="105"/>
      <c r="F55" s="181"/>
      <c r="G55" s="83">
        <f t="shared" ref="G55" si="16">ROUND(D55*F55,2)</f>
        <v>0</v>
      </c>
      <c r="H55" s="110"/>
      <c r="I55" s="180"/>
      <c r="L55" s="59"/>
    </row>
    <row r="56" spans="1:12" s="8" customFormat="1" ht="6" customHeight="1" x14ac:dyDescent="0.25">
      <c r="A56" s="159"/>
      <c r="B56" s="109"/>
      <c r="C56" s="111"/>
      <c r="D56" s="105"/>
      <c r="E56" s="105"/>
      <c r="F56" s="112"/>
      <c r="G56" s="106"/>
      <c r="H56" s="97"/>
      <c r="I56" s="180"/>
      <c r="L56" s="59"/>
    </row>
    <row r="57" spans="1:12" s="8" customFormat="1" ht="33" customHeight="1" x14ac:dyDescent="0.25">
      <c r="A57" s="160"/>
      <c r="B57" s="109" t="s">
        <v>114</v>
      </c>
      <c r="C57" s="111"/>
      <c r="D57" s="105"/>
      <c r="E57" s="105"/>
      <c r="F57" s="112"/>
      <c r="G57" s="106"/>
      <c r="H57" s="97"/>
      <c r="I57" s="180"/>
      <c r="L57" s="59"/>
    </row>
    <row r="58" spans="1:12" s="8" customFormat="1" ht="11.1" customHeight="1" x14ac:dyDescent="0.25">
      <c r="A58" s="152" t="s">
        <v>73</v>
      </c>
      <c r="B58" s="109" t="s">
        <v>74</v>
      </c>
      <c r="C58" s="111" t="s">
        <v>35</v>
      </c>
      <c r="D58" s="105">
        <v>1</v>
      </c>
      <c r="E58" s="105"/>
      <c r="F58" s="181"/>
      <c r="G58" s="78">
        <f t="shared" ref="G58" si="17">ROUND(D58*F58,2)</f>
        <v>0</v>
      </c>
      <c r="H58" s="110"/>
      <c r="I58" s="180"/>
      <c r="L58" s="59"/>
    </row>
    <row r="59" spans="1:12" s="8" customFormat="1" ht="6" customHeight="1" x14ac:dyDescent="0.25">
      <c r="A59" s="159"/>
      <c r="B59" s="109"/>
      <c r="C59" s="111"/>
      <c r="D59" s="105"/>
      <c r="E59" s="105"/>
      <c r="F59" s="112"/>
      <c r="G59" s="106"/>
      <c r="H59" s="97"/>
      <c r="I59" s="180"/>
      <c r="L59" s="59"/>
    </row>
    <row r="60" spans="1:12" s="8" customFormat="1" ht="11.1" customHeight="1" x14ac:dyDescent="0.25">
      <c r="A60" s="152" t="s">
        <v>75</v>
      </c>
      <c r="B60" s="109" t="s">
        <v>115</v>
      </c>
      <c r="C60" s="111" t="s">
        <v>35</v>
      </c>
      <c r="D60" s="105">
        <v>1</v>
      </c>
      <c r="E60" s="105"/>
      <c r="F60" s="181"/>
      <c r="G60" s="78">
        <f t="shared" ref="G60" si="18">ROUND(D60*F60,2)</f>
        <v>0</v>
      </c>
      <c r="H60" s="110"/>
      <c r="I60" s="180"/>
      <c r="L60" s="59"/>
    </row>
    <row r="61" spans="1:12" s="8" customFormat="1" ht="6" customHeight="1" x14ac:dyDescent="0.25">
      <c r="A61" s="159"/>
      <c r="B61" s="109"/>
      <c r="C61" s="111"/>
      <c r="D61" s="105"/>
      <c r="E61" s="105"/>
      <c r="F61" s="112"/>
      <c r="G61" s="106"/>
      <c r="H61" s="97"/>
      <c r="I61" s="180"/>
      <c r="L61" s="59"/>
    </row>
    <row r="62" spans="1:12" s="8" customFormat="1" ht="11.1" customHeight="1" x14ac:dyDescent="0.25">
      <c r="A62" s="152" t="s">
        <v>76</v>
      </c>
      <c r="B62" s="109" t="s">
        <v>116</v>
      </c>
      <c r="C62" s="111" t="s">
        <v>35</v>
      </c>
      <c r="D62" s="105">
        <v>3</v>
      </c>
      <c r="E62" s="105"/>
      <c r="F62" s="181"/>
      <c r="G62" s="78">
        <f t="shared" ref="G62" si="19">ROUND(D62*F62,2)</f>
        <v>0</v>
      </c>
      <c r="H62" s="110"/>
      <c r="I62" s="180"/>
      <c r="L62" s="59"/>
    </row>
    <row r="63" spans="1:12" s="8" customFormat="1" ht="6" customHeight="1" x14ac:dyDescent="0.25">
      <c r="A63" s="158"/>
      <c r="B63" s="109"/>
      <c r="C63" s="99"/>
      <c r="D63" s="105"/>
      <c r="E63" s="105"/>
      <c r="F63" s="101"/>
      <c r="G63" s="106"/>
      <c r="H63" s="97"/>
      <c r="I63" s="180"/>
      <c r="L63" s="59"/>
    </row>
    <row r="64" spans="1:12" s="8" customFormat="1" ht="33" customHeight="1" x14ac:dyDescent="0.25">
      <c r="A64" s="158" t="s">
        <v>77</v>
      </c>
      <c r="B64" s="109" t="s">
        <v>78</v>
      </c>
      <c r="C64" s="99" t="s">
        <v>35</v>
      </c>
      <c r="D64" s="105">
        <v>1</v>
      </c>
      <c r="E64" s="105"/>
      <c r="F64" s="181"/>
      <c r="G64" s="78">
        <f t="shared" ref="G64" si="20">ROUND(D64*F64,2)</f>
        <v>0</v>
      </c>
      <c r="H64" s="97"/>
      <c r="I64" s="180"/>
      <c r="L64" s="59"/>
    </row>
    <row r="65" spans="1:12" s="8" customFormat="1" ht="6" customHeight="1" x14ac:dyDescent="0.25">
      <c r="A65" s="158"/>
      <c r="B65" s="109"/>
      <c r="C65" s="99"/>
      <c r="D65" s="105"/>
      <c r="E65" s="105"/>
      <c r="F65" s="101"/>
      <c r="G65" s="106"/>
      <c r="H65" s="97"/>
      <c r="I65" s="180"/>
      <c r="L65" s="59"/>
    </row>
    <row r="66" spans="1:12" s="8" customFormat="1" ht="11.1" customHeight="1" x14ac:dyDescent="0.25">
      <c r="A66" s="159"/>
      <c r="B66" s="109" t="s">
        <v>79</v>
      </c>
      <c r="C66" s="111"/>
      <c r="D66" s="105"/>
      <c r="E66" s="105"/>
      <c r="F66" s="112"/>
      <c r="G66" s="106"/>
      <c r="H66" s="97"/>
      <c r="I66" s="180"/>
      <c r="L66" s="59"/>
    </row>
    <row r="67" spans="1:12" s="8" customFormat="1" ht="11.1" customHeight="1" x14ac:dyDescent="0.25">
      <c r="A67" s="160">
        <v>806852</v>
      </c>
      <c r="B67" s="109" t="s">
        <v>80</v>
      </c>
      <c r="C67" s="111" t="s">
        <v>35</v>
      </c>
      <c r="D67" s="105">
        <f>(D55/6)+(D60*3)+(D62*2)</f>
        <v>24</v>
      </c>
      <c r="E67" s="105"/>
      <c r="F67" s="181"/>
      <c r="G67" s="78">
        <f t="shared" ref="G67" si="21">ROUND(D67*F67,2)</f>
        <v>0</v>
      </c>
      <c r="H67" s="110"/>
      <c r="I67" s="180"/>
      <c r="L67" s="59"/>
    </row>
    <row r="68" spans="1:12" s="8" customFormat="1" ht="6" customHeight="1" x14ac:dyDescent="0.25">
      <c r="A68" s="161"/>
      <c r="B68" s="109"/>
      <c r="C68" s="99"/>
      <c r="D68" s="105"/>
      <c r="E68" s="105"/>
      <c r="F68" s="101"/>
      <c r="G68" s="106"/>
      <c r="H68" s="97"/>
      <c r="I68" s="180"/>
      <c r="L68" s="59"/>
    </row>
    <row r="69" spans="1:12" s="8" customFormat="1" ht="21.95" customHeight="1" x14ac:dyDescent="0.25">
      <c r="A69" s="136" t="s">
        <v>121</v>
      </c>
      <c r="B69" s="109" t="s">
        <v>81</v>
      </c>
      <c r="C69" s="111" t="s">
        <v>35</v>
      </c>
      <c r="D69" s="105">
        <f>D58*2</f>
        <v>2</v>
      </c>
      <c r="E69" s="105"/>
      <c r="F69" s="112"/>
      <c r="G69" s="83">
        <f t="shared" ref="G69" si="22">ROUND(D69*F69,2)</f>
        <v>0</v>
      </c>
      <c r="H69" s="110"/>
      <c r="I69" s="180"/>
      <c r="L69" s="59"/>
    </row>
    <row r="70" spans="1:12" s="8" customFormat="1" ht="6" customHeight="1" x14ac:dyDescent="0.25">
      <c r="A70" s="161"/>
      <c r="B70" s="109"/>
      <c r="C70" s="99"/>
      <c r="D70" s="105"/>
      <c r="E70" s="105"/>
      <c r="F70" s="101"/>
      <c r="G70" s="106"/>
      <c r="H70" s="97"/>
      <c r="I70" s="180"/>
      <c r="L70" s="59"/>
    </row>
    <row r="71" spans="1:12" s="8" customFormat="1" ht="11.1" customHeight="1" x14ac:dyDescent="0.25">
      <c r="A71" s="161">
        <v>802000</v>
      </c>
      <c r="B71" s="109" t="s">
        <v>82</v>
      </c>
      <c r="C71" s="99"/>
      <c r="D71" s="105"/>
      <c r="E71" s="105"/>
      <c r="F71" s="101"/>
      <c r="G71" s="106"/>
      <c r="H71" s="97"/>
      <c r="I71" s="180"/>
      <c r="L71" s="59"/>
    </row>
    <row r="72" spans="1:12" s="8" customFormat="1" ht="11.1" customHeight="1" x14ac:dyDescent="0.25">
      <c r="A72" s="161">
        <v>802004</v>
      </c>
      <c r="B72" s="109" t="s">
        <v>83</v>
      </c>
      <c r="C72" s="99" t="s">
        <v>35</v>
      </c>
      <c r="D72" s="105">
        <f>D69</f>
        <v>2</v>
      </c>
      <c r="E72" s="105"/>
      <c r="F72" s="181"/>
      <c r="G72" s="78">
        <f t="shared" ref="G72" si="23">ROUND(D72*F72,2)</f>
        <v>0</v>
      </c>
      <c r="H72" s="110"/>
      <c r="I72" s="180"/>
      <c r="L72" s="59"/>
    </row>
    <row r="73" spans="1:12" s="8" customFormat="1" ht="11.1" customHeight="1" x14ac:dyDescent="0.25">
      <c r="A73" s="161"/>
      <c r="B73" s="109"/>
      <c r="C73" s="99"/>
      <c r="D73" s="203"/>
      <c r="E73" s="252" t="s">
        <v>11</v>
      </c>
      <c r="F73" s="253"/>
      <c r="G73" s="116">
        <f>SUM(G14:G72)</f>
        <v>0</v>
      </c>
      <c r="H73" s="110"/>
      <c r="I73" s="180"/>
      <c r="L73" s="59"/>
    </row>
    <row r="74" spans="1:12" s="8" customFormat="1" ht="11.1" customHeight="1" x14ac:dyDescent="0.25">
      <c r="A74" s="150"/>
      <c r="B74" s="98" t="s">
        <v>84</v>
      </c>
      <c r="C74" s="99"/>
      <c r="D74" s="100"/>
      <c r="E74" s="195"/>
      <c r="F74" s="101"/>
      <c r="G74" s="106"/>
      <c r="H74" s="97"/>
      <c r="I74" s="180"/>
      <c r="L74" s="59"/>
    </row>
    <row r="75" spans="1:12" s="8" customFormat="1" ht="21.95" customHeight="1" x14ac:dyDescent="0.25">
      <c r="A75" s="151" t="s">
        <v>57</v>
      </c>
      <c r="B75" s="109" t="s">
        <v>58</v>
      </c>
      <c r="C75" s="99"/>
      <c r="D75" s="105"/>
      <c r="E75" s="114"/>
      <c r="F75" s="101"/>
      <c r="G75" s="106"/>
      <c r="H75" s="107"/>
      <c r="I75" s="180"/>
      <c r="L75" s="59"/>
    </row>
    <row r="76" spans="1:12" s="8" customFormat="1" ht="11.1" customHeight="1" thickBot="1" x14ac:dyDescent="0.3">
      <c r="A76" s="153" t="s">
        <v>59</v>
      </c>
      <c r="B76" s="138" t="s">
        <v>60</v>
      </c>
      <c r="C76" s="154" t="s">
        <v>33</v>
      </c>
      <c r="D76" s="155">
        <v>32.76</v>
      </c>
      <c r="E76" s="196"/>
      <c r="F76" s="156"/>
      <c r="G76" s="184">
        <f t="shared" ref="G76" si="24">ROUND(D76*F76,2)</f>
        <v>0</v>
      </c>
      <c r="H76" s="107"/>
      <c r="I76" s="180"/>
      <c r="L76" s="59"/>
    </row>
    <row r="77" spans="1:12" s="8" customFormat="1" ht="24.95" customHeight="1" thickBot="1" x14ac:dyDescent="0.3">
      <c r="A77" s="146" t="s">
        <v>4</v>
      </c>
      <c r="B77" s="147" t="s">
        <v>5</v>
      </c>
      <c r="C77" s="147" t="s">
        <v>6</v>
      </c>
      <c r="D77" s="148" t="s">
        <v>7</v>
      </c>
      <c r="E77" s="197"/>
      <c r="F77" s="194" t="s">
        <v>8</v>
      </c>
      <c r="G77" s="149" t="s">
        <v>9</v>
      </c>
      <c r="H77" s="107"/>
      <c r="I77" s="180"/>
      <c r="L77" s="59"/>
    </row>
    <row r="78" spans="1:12" s="8" customFormat="1" ht="2.1" customHeight="1" thickTop="1" x14ac:dyDescent="0.25">
      <c r="A78" s="124"/>
      <c r="B78" s="125"/>
      <c r="C78" s="125"/>
      <c r="D78" s="126"/>
      <c r="E78" s="198"/>
      <c r="F78" s="190"/>
      <c r="G78" s="127"/>
      <c r="H78" s="107"/>
      <c r="I78" s="180"/>
      <c r="L78" s="59"/>
    </row>
    <row r="79" spans="1:12" s="8" customFormat="1" ht="11.1" customHeight="1" x14ac:dyDescent="0.25">
      <c r="A79" s="151" t="s">
        <v>61</v>
      </c>
      <c r="B79" s="109" t="s">
        <v>62</v>
      </c>
      <c r="C79" s="99"/>
      <c r="D79" s="105"/>
      <c r="E79" s="105"/>
      <c r="F79" s="193"/>
      <c r="G79" s="106"/>
      <c r="H79" s="107"/>
      <c r="I79" s="180"/>
      <c r="L79" s="59"/>
    </row>
    <row r="80" spans="1:12" s="8" customFormat="1" ht="11.1" customHeight="1" x14ac:dyDescent="0.25">
      <c r="A80" s="151" t="s">
        <v>63</v>
      </c>
      <c r="B80" s="109" t="s">
        <v>49</v>
      </c>
      <c r="C80" s="99" t="s">
        <v>33</v>
      </c>
      <c r="D80" s="105">
        <v>3.64</v>
      </c>
      <c r="E80" s="114"/>
      <c r="F80" s="181"/>
      <c r="G80" s="78">
        <f t="shared" ref="G80" si="25">ROUND(D80*F80,2)</f>
        <v>0</v>
      </c>
      <c r="H80" s="107"/>
      <c r="I80" s="180"/>
      <c r="L80" s="59"/>
    </row>
    <row r="81" spans="1:12" s="8" customFormat="1" ht="6" customHeight="1" x14ac:dyDescent="0.25">
      <c r="A81" s="151"/>
      <c r="B81" s="109"/>
      <c r="C81" s="99"/>
      <c r="D81" s="105"/>
      <c r="E81" s="105"/>
      <c r="F81" s="193"/>
      <c r="G81" s="106"/>
      <c r="H81" s="107"/>
      <c r="I81" s="180"/>
      <c r="L81" s="59"/>
    </row>
    <row r="82" spans="1:12" s="8" customFormat="1" ht="11.1" customHeight="1" x14ac:dyDescent="0.25">
      <c r="A82" s="151" t="s">
        <v>64</v>
      </c>
      <c r="B82" s="109" t="s">
        <v>65</v>
      </c>
      <c r="C82" s="99"/>
      <c r="D82" s="105"/>
      <c r="E82" s="105"/>
      <c r="F82" s="193"/>
      <c r="G82" s="106"/>
      <c r="H82" s="107"/>
      <c r="I82" s="180"/>
      <c r="L82" s="59"/>
    </row>
    <row r="83" spans="1:12" s="8" customFormat="1" ht="11.1" customHeight="1" x14ac:dyDescent="0.25">
      <c r="A83" s="151" t="s">
        <v>66</v>
      </c>
      <c r="B83" s="109" t="s">
        <v>67</v>
      </c>
      <c r="C83" s="99" t="s">
        <v>33</v>
      </c>
      <c r="D83" s="105">
        <v>4.55</v>
      </c>
      <c r="E83" s="114"/>
      <c r="F83" s="181"/>
      <c r="G83" s="78">
        <f t="shared" ref="G83" si="26">ROUND(D83*F83,2)</f>
        <v>0</v>
      </c>
      <c r="H83" s="107"/>
      <c r="I83" s="180"/>
      <c r="L83" s="59"/>
    </row>
    <row r="84" spans="1:12" s="8" customFormat="1" ht="6" customHeight="1" x14ac:dyDescent="0.25">
      <c r="A84" s="151"/>
      <c r="B84" s="109"/>
      <c r="C84" s="99"/>
      <c r="D84" s="105"/>
      <c r="E84" s="105"/>
      <c r="F84" s="193"/>
      <c r="G84" s="106"/>
      <c r="H84" s="107"/>
      <c r="I84" s="180"/>
      <c r="L84" s="59"/>
    </row>
    <row r="85" spans="1:12" s="8" customFormat="1" ht="21.95" customHeight="1" x14ac:dyDescent="0.25">
      <c r="A85" s="152" t="s">
        <v>123</v>
      </c>
      <c r="B85" s="109" t="s">
        <v>124</v>
      </c>
      <c r="C85" s="111" t="s">
        <v>33</v>
      </c>
      <c r="D85" s="105">
        <v>31.3</v>
      </c>
      <c r="E85" s="114"/>
      <c r="F85" s="185"/>
      <c r="G85" s="83">
        <f t="shared" ref="G85" si="27">ROUND(D85*F85,2)</f>
        <v>0</v>
      </c>
      <c r="H85" s="107"/>
      <c r="I85" s="180"/>
      <c r="L85" s="59"/>
    </row>
    <row r="86" spans="1:12" s="8" customFormat="1" ht="6" customHeight="1" x14ac:dyDescent="0.25">
      <c r="A86" s="151"/>
      <c r="B86" s="109"/>
      <c r="C86" s="99"/>
      <c r="D86" s="105"/>
      <c r="E86" s="105"/>
      <c r="F86" s="193"/>
      <c r="G86" s="106"/>
      <c r="H86" s="107"/>
      <c r="I86" s="180"/>
      <c r="L86" s="59"/>
    </row>
    <row r="87" spans="1:12" s="8" customFormat="1" ht="11.1" customHeight="1" x14ac:dyDescent="0.25">
      <c r="A87" s="152"/>
      <c r="B87" s="109" t="s">
        <v>112</v>
      </c>
      <c r="C87" s="111" t="s">
        <v>36</v>
      </c>
      <c r="D87" s="105">
        <v>70</v>
      </c>
      <c r="E87" s="114"/>
      <c r="F87" s="181"/>
      <c r="G87" s="78">
        <f t="shared" ref="G87" si="28">ROUND(D87*F87,2)</f>
        <v>0</v>
      </c>
      <c r="H87" s="107"/>
      <c r="I87" s="180"/>
      <c r="L87" s="59"/>
    </row>
    <row r="88" spans="1:12" s="8" customFormat="1" ht="6" customHeight="1" x14ac:dyDescent="0.25">
      <c r="A88" s="151"/>
      <c r="B88" s="117"/>
      <c r="C88" s="99"/>
      <c r="D88" s="105"/>
      <c r="E88" s="105"/>
      <c r="F88" s="193"/>
      <c r="G88" s="106"/>
      <c r="H88" s="107"/>
      <c r="I88" s="180"/>
      <c r="L88" s="59"/>
    </row>
    <row r="89" spans="1:12" s="8" customFormat="1" ht="11.1" customHeight="1" x14ac:dyDescent="0.25">
      <c r="A89" s="151" t="s">
        <v>85</v>
      </c>
      <c r="B89" s="117" t="s">
        <v>109</v>
      </c>
      <c r="C89" s="99"/>
      <c r="D89" s="105"/>
      <c r="E89" s="105"/>
      <c r="F89" s="193"/>
      <c r="G89" s="106"/>
      <c r="H89" s="107"/>
      <c r="I89" s="180"/>
      <c r="L89" s="59"/>
    </row>
    <row r="90" spans="1:12" s="8" customFormat="1" ht="11.1" customHeight="1" x14ac:dyDescent="0.25">
      <c r="A90" s="151" t="s">
        <v>86</v>
      </c>
      <c r="B90" s="117" t="s">
        <v>68</v>
      </c>
      <c r="C90" s="99" t="s">
        <v>69</v>
      </c>
      <c r="D90" s="105">
        <v>1</v>
      </c>
      <c r="E90" s="114"/>
      <c r="F90" s="181"/>
      <c r="G90" s="78">
        <f t="shared" ref="G90" si="29">ROUND(D90*F90,2)</f>
        <v>0</v>
      </c>
      <c r="H90" s="107"/>
      <c r="I90" s="180"/>
      <c r="L90" s="59"/>
    </row>
    <row r="91" spans="1:12" s="8" customFormat="1" ht="6" customHeight="1" x14ac:dyDescent="0.25">
      <c r="A91" s="158"/>
      <c r="B91" s="117"/>
      <c r="C91" s="99"/>
      <c r="D91" s="105"/>
      <c r="E91" s="105"/>
      <c r="F91" s="193"/>
      <c r="G91" s="106"/>
      <c r="H91" s="107"/>
      <c r="I91" s="180"/>
      <c r="L91" s="59"/>
    </row>
    <row r="92" spans="1:12" s="8" customFormat="1" ht="44.1" customHeight="1" x14ac:dyDescent="0.25">
      <c r="A92" s="159" t="s">
        <v>122</v>
      </c>
      <c r="B92" s="183" t="s">
        <v>110</v>
      </c>
      <c r="C92" s="115" t="s">
        <v>35</v>
      </c>
      <c r="D92" s="105">
        <v>2</v>
      </c>
      <c r="E92" s="114"/>
      <c r="F92" s="181"/>
      <c r="G92" s="83">
        <f t="shared" ref="G92" si="30">ROUND(D92*F92,2)</f>
        <v>0</v>
      </c>
      <c r="H92" s="107"/>
      <c r="I92" s="180"/>
      <c r="L92" s="59"/>
    </row>
    <row r="93" spans="1:12" s="8" customFormat="1" ht="6" customHeight="1" x14ac:dyDescent="0.25">
      <c r="A93" s="158"/>
      <c r="B93" s="118"/>
      <c r="C93" s="99"/>
      <c r="D93" s="100"/>
      <c r="E93" s="100"/>
      <c r="F93" s="193"/>
      <c r="G93" s="106"/>
      <c r="H93" s="97"/>
      <c r="I93" s="180"/>
      <c r="L93" s="59"/>
    </row>
    <row r="94" spans="1:12" s="8" customFormat="1" ht="11.1" customHeight="1" x14ac:dyDescent="0.25">
      <c r="A94" s="158"/>
      <c r="B94" s="119" t="s">
        <v>32</v>
      </c>
      <c r="C94" s="99"/>
      <c r="D94" s="100"/>
      <c r="E94" s="100"/>
      <c r="F94" s="193"/>
      <c r="G94" s="106"/>
      <c r="H94" s="97"/>
      <c r="I94" s="180"/>
      <c r="L94" s="59"/>
    </row>
    <row r="95" spans="1:12" s="8" customFormat="1" ht="11.1" customHeight="1" x14ac:dyDescent="0.25">
      <c r="A95" s="152" t="s">
        <v>71</v>
      </c>
      <c r="B95" s="109" t="s">
        <v>113</v>
      </c>
      <c r="C95" s="111" t="s">
        <v>36</v>
      </c>
      <c r="D95" s="105">
        <v>70</v>
      </c>
      <c r="E95" s="114"/>
      <c r="F95" s="181"/>
      <c r="G95" s="83">
        <f t="shared" ref="G95" si="31">ROUND(D95*F95,2)</f>
        <v>0</v>
      </c>
      <c r="H95" s="110"/>
      <c r="I95" s="180"/>
      <c r="L95" s="59"/>
    </row>
    <row r="96" spans="1:12" s="8" customFormat="1" ht="6" customHeight="1" x14ac:dyDescent="0.25">
      <c r="A96" s="158"/>
      <c r="B96" s="109"/>
      <c r="C96" s="99"/>
      <c r="D96" s="105"/>
      <c r="E96" s="105"/>
      <c r="F96" s="193"/>
      <c r="G96" s="106"/>
      <c r="H96" s="97"/>
      <c r="I96" s="180"/>
      <c r="L96" s="59"/>
    </row>
    <row r="97" spans="1:12" s="8" customFormat="1" ht="11.1" customHeight="1" x14ac:dyDescent="0.25">
      <c r="A97" s="160"/>
      <c r="B97" s="109" t="s">
        <v>72</v>
      </c>
      <c r="C97" s="111"/>
      <c r="D97" s="105"/>
      <c r="E97" s="105"/>
      <c r="F97" s="192"/>
      <c r="G97" s="106"/>
      <c r="H97" s="97"/>
      <c r="I97" s="180"/>
      <c r="L97" s="59"/>
    </row>
    <row r="98" spans="1:12" s="8" customFormat="1" ht="11.1" customHeight="1" x14ac:dyDescent="0.25">
      <c r="A98" s="152" t="s">
        <v>73</v>
      </c>
      <c r="B98" s="109" t="s">
        <v>74</v>
      </c>
      <c r="C98" s="111" t="s">
        <v>35</v>
      </c>
      <c r="D98" s="105">
        <v>1</v>
      </c>
      <c r="E98" s="114"/>
      <c r="F98" s="181"/>
      <c r="G98" s="78">
        <f t="shared" ref="G98" si="32">ROUND(D98*F98,2)</f>
        <v>0</v>
      </c>
      <c r="H98" s="110"/>
      <c r="I98" s="180"/>
      <c r="L98" s="59"/>
    </row>
    <row r="99" spans="1:12" s="8" customFormat="1" ht="6" customHeight="1" x14ac:dyDescent="0.25">
      <c r="A99" s="158"/>
      <c r="B99" s="108"/>
      <c r="C99" s="99"/>
      <c r="D99" s="100"/>
      <c r="E99" s="100"/>
      <c r="F99" s="193"/>
      <c r="G99" s="106"/>
      <c r="H99" s="97"/>
      <c r="I99" s="180"/>
      <c r="L99" s="59"/>
    </row>
    <row r="100" spans="1:12" s="8" customFormat="1" ht="33" customHeight="1" x14ac:dyDescent="0.25">
      <c r="A100" s="158" t="s">
        <v>77</v>
      </c>
      <c r="B100" s="109" t="s">
        <v>78</v>
      </c>
      <c r="C100" s="99" t="s">
        <v>35</v>
      </c>
      <c r="D100" s="105">
        <v>1</v>
      </c>
      <c r="E100" s="114"/>
      <c r="F100" s="181"/>
      <c r="G100" s="78">
        <f t="shared" ref="G100" si="33">ROUND(D100*F100,2)</f>
        <v>0</v>
      </c>
      <c r="H100" s="97"/>
      <c r="I100" s="180"/>
      <c r="L100" s="59"/>
    </row>
    <row r="101" spans="1:12" s="8" customFormat="1" ht="6" customHeight="1" x14ac:dyDescent="0.25">
      <c r="A101" s="158"/>
      <c r="B101" s="109"/>
      <c r="C101" s="99"/>
      <c r="D101" s="105"/>
      <c r="E101" s="105"/>
      <c r="F101" s="193"/>
      <c r="G101" s="106"/>
      <c r="H101" s="97"/>
      <c r="I101" s="180"/>
      <c r="L101" s="59"/>
    </row>
    <row r="102" spans="1:12" s="8" customFormat="1" ht="11.1" customHeight="1" x14ac:dyDescent="0.25">
      <c r="A102" s="158"/>
      <c r="B102" s="109" t="s">
        <v>79</v>
      </c>
      <c r="C102" s="99"/>
      <c r="D102" s="105"/>
      <c r="E102" s="105"/>
      <c r="F102" s="193"/>
      <c r="G102" s="106"/>
      <c r="H102" s="97"/>
      <c r="I102" s="180"/>
      <c r="L102" s="59"/>
    </row>
    <row r="103" spans="1:12" s="8" customFormat="1" ht="11.1" customHeight="1" x14ac:dyDescent="0.25">
      <c r="A103" s="162" t="s">
        <v>87</v>
      </c>
      <c r="B103" s="109" t="s">
        <v>80</v>
      </c>
      <c r="C103" s="99" t="s">
        <v>35</v>
      </c>
      <c r="D103" s="105">
        <f>ROUNDUP((D95/6),0)</f>
        <v>12</v>
      </c>
      <c r="E103" s="114"/>
      <c r="F103" s="181"/>
      <c r="G103" s="78">
        <f t="shared" ref="G103" si="34">ROUND(D103*F103,2)</f>
        <v>0</v>
      </c>
      <c r="H103" s="110"/>
      <c r="I103" s="180"/>
      <c r="L103" s="59"/>
    </row>
    <row r="104" spans="1:12" s="8" customFormat="1" ht="6" customHeight="1" x14ac:dyDescent="0.25">
      <c r="A104" s="161"/>
      <c r="B104" s="109"/>
      <c r="C104" s="99"/>
      <c r="D104" s="105"/>
      <c r="E104" s="105"/>
      <c r="F104" s="193"/>
      <c r="G104" s="106"/>
      <c r="H104" s="97"/>
      <c r="I104" s="180"/>
      <c r="L104" s="59"/>
    </row>
    <row r="105" spans="1:12" s="8" customFormat="1" ht="21.95" customHeight="1" x14ac:dyDescent="0.25">
      <c r="A105" s="136" t="s">
        <v>121</v>
      </c>
      <c r="B105" s="109" t="s">
        <v>81</v>
      </c>
      <c r="C105" s="111" t="s">
        <v>35</v>
      </c>
      <c r="D105" s="105">
        <f>D98*2</f>
        <v>2</v>
      </c>
      <c r="E105" s="114"/>
      <c r="F105" s="181"/>
      <c r="G105" s="83">
        <f t="shared" ref="G105" si="35">ROUND(D105*F105,2)</f>
        <v>0</v>
      </c>
      <c r="H105" s="110"/>
      <c r="I105" s="180"/>
      <c r="L105" s="59"/>
    </row>
    <row r="106" spans="1:12" s="8" customFormat="1" ht="6" customHeight="1" x14ac:dyDescent="0.25">
      <c r="A106" s="161"/>
      <c r="B106" s="109"/>
      <c r="C106" s="99"/>
      <c r="D106" s="105"/>
      <c r="E106" s="105"/>
      <c r="F106" s="193"/>
      <c r="G106" s="106"/>
      <c r="H106" s="97"/>
      <c r="I106" s="180"/>
      <c r="L106" s="59"/>
    </row>
    <row r="107" spans="1:12" s="8" customFormat="1" ht="11.1" customHeight="1" x14ac:dyDescent="0.25">
      <c r="A107" s="161">
        <v>802000</v>
      </c>
      <c r="B107" s="109" t="s">
        <v>82</v>
      </c>
      <c r="C107" s="99"/>
      <c r="D107" s="105"/>
      <c r="E107" s="105"/>
      <c r="F107" s="193"/>
      <c r="G107" s="106"/>
      <c r="H107" s="97"/>
      <c r="I107" s="180"/>
      <c r="L107" s="59"/>
    </row>
    <row r="108" spans="1:12" s="8" customFormat="1" ht="11.1" customHeight="1" x14ac:dyDescent="0.25">
      <c r="A108" s="162" t="s">
        <v>88</v>
      </c>
      <c r="B108" s="109" t="s">
        <v>83</v>
      </c>
      <c r="C108" s="99" t="s">
        <v>35</v>
      </c>
      <c r="D108" s="105">
        <f>D105</f>
        <v>2</v>
      </c>
      <c r="E108" s="105"/>
      <c r="F108" s="181"/>
      <c r="G108" s="78">
        <f t="shared" ref="G108" si="36">ROUND(D108*F108,2)</f>
        <v>0</v>
      </c>
      <c r="H108" s="110"/>
      <c r="I108" s="180"/>
      <c r="L108" s="59"/>
    </row>
    <row r="109" spans="1:12" s="8" customFormat="1" ht="11.1" customHeight="1" x14ac:dyDescent="0.25">
      <c r="A109" s="161"/>
      <c r="B109" s="109"/>
      <c r="C109" s="99"/>
      <c r="D109" s="203"/>
      <c r="E109" s="252" t="s">
        <v>11</v>
      </c>
      <c r="F109" s="253"/>
      <c r="G109" s="116">
        <f>SUM(G74:G108)</f>
        <v>0</v>
      </c>
      <c r="H109" s="110"/>
      <c r="I109" s="180"/>
      <c r="L109" s="59"/>
    </row>
    <row r="110" spans="1:12" s="8" customFormat="1" ht="11.1" customHeight="1" x14ac:dyDescent="0.25">
      <c r="A110" s="152"/>
      <c r="B110" s="120" t="s">
        <v>89</v>
      </c>
      <c r="C110" s="111"/>
      <c r="D110" s="105"/>
      <c r="E110" s="200"/>
      <c r="F110" s="192"/>
      <c r="G110" s="106"/>
      <c r="H110" s="121"/>
      <c r="I110" s="180"/>
      <c r="L110" s="59"/>
    </row>
    <row r="111" spans="1:12" s="8" customFormat="1" ht="11.1" customHeight="1" x14ac:dyDescent="0.25">
      <c r="A111" s="152"/>
      <c r="B111" s="120" t="s">
        <v>31</v>
      </c>
      <c r="C111" s="111"/>
      <c r="D111" s="105"/>
      <c r="E111" s="200"/>
      <c r="F111" s="192"/>
      <c r="G111" s="106"/>
      <c r="H111" s="121"/>
      <c r="I111" s="180"/>
      <c r="L111" s="59"/>
    </row>
    <row r="112" spans="1:12" s="8" customFormat="1" ht="11.1" customHeight="1" x14ac:dyDescent="0.25">
      <c r="A112" s="136">
        <v>100501</v>
      </c>
      <c r="B112" s="109" t="s">
        <v>46</v>
      </c>
      <c r="C112" s="111" t="s">
        <v>47</v>
      </c>
      <c r="D112" s="105">
        <f>12.5*10</f>
        <v>125</v>
      </c>
      <c r="E112" s="201"/>
      <c r="F112" s="181"/>
      <c r="G112" s="78">
        <f t="shared" ref="G112" si="37">ROUND(D112*F112,2)</f>
        <v>0</v>
      </c>
      <c r="H112" s="104"/>
      <c r="I112" s="180"/>
      <c r="L112" s="59"/>
    </row>
    <row r="113" spans="1:12" s="8" customFormat="1" ht="6" customHeight="1" x14ac:dyDescent="0.25">
      <c r="A113" s="136"/>
      <c r="B113" s="109"/>
      <c r="C113" s="111"/>
      <c r="D113" s="105"/>
      <c r="E113" s="200"/>
      <c r="F113" s="192"/>
      <c r="G113" s="106"/>
      <c r="H113" s="104"/>
      <c r="I113" s="180"/>
      <c r="L113" s="59"/>
    </row>
    <row r="114" spans="1:12" s="8" customFormat="1" ht="11.1" customHeight="1" x14ac:dyDescent="0.25">
      <c r="A114" s="136">
        <v>106000</v>
      </c>
      <c r="B114" s="109" t="s">
        <v>90</v>
      </c>
      <c r="C114" s="111"/>
      <c r="D114" s="105"/>
      <c r="E114" s="200"/>
      <c r="F114" s="192"/>
      <c r="G114" s="106"/>
      <c r="H114" s="101"/>
      <c r="I114" s="180"/>
      <c r="L114" s="59"/>
    </row>
    <row r="115" spans="1:12" s="8" customFormat="1" ht="11.1" customHeight="1" x14ac:dyDescent="0.25">
      <c r="A115" s="136">
        <v>106002</v>
      </c>
      <c r="B115" s="109" t="s">
        <v>49</v>
      </c>
      <c r="C115" s="111" t="s">
        <v>33</v>
      </c>
      <c r="D115" s="105">
        <f>14*0.6*0.6*0.6</f>
        <v>3.024</v>
      </c>
      <c r="E115" s="201"/>
      <c r="F115" s="181"/>
      <c r="G115" s="78">
        <f t="shared" ref="G115" si="38">ROUND(D115*F115,2)</f>
        <v>0</v>
      </c>
      <c r="H115" s="101"/>
      <c r="I115" s="180"/>
      <c r="L115" s="59"/>
    </row>
    <row r="116" spans="1:12" s="8" customFormat="1" ht="6" customHeight="1" x14ac:dyDescent="0.25">
      <c r="A116" s="136"/>
      <c r="B116" s="109"/>
      <c r="C116" s="111"/>
      <c r="D116" s="105"/>
      <c r="E116" s="200"/>
      <c r="F116" s="192"/>
      <c r="G116" s="106"/>
      <c r="H116" s="101"/>
      <c r="I116" s="180"/>
      <c r="L116" s="59"/>
    </row>
    <row r="117" spans="1:12" s="8" customFormat="1" ht="21.95" customHeight="1" x14ac:dyDescent="0.25">
      <c r="A117" s="136">
        <v>408000</v>
      </c>
      <c r="B117" s="109" t="s">
        <v>91</v>
      </c>
      <c r="C117" s="111"/>
      <c r="D117" s="105"/>
      <c r="E117" s="201"/>
      <c r="F117" s="181"/>
      <c r="G117" s="106"/>
      <c r="H117" s="101"/>
      <c r="I117" s="180"/>
      <c r="L117" s="59"/>
    </row>
    <row r="118" spans="1:12" s="8" customFormat="1" ht="11.1" customHeight="1" x14ac:dyDescent="0.25">
      <c r="A118" s="136">
        <v>408002</v>
      </c>
      <c r="B118" s="109" t="s">
        <v>92</v>
      </c>
      <c r="C118" s="111" t="s">
        <v>47</v>
      </c>
      <c r="D118" s="105">
        <f>(12.5+12.5+10+10)*0.2*2</f>
        <v>18</v>
      </c>
      <c r="E118" s="201"/>
      <c r="F118" s="181"/>
      <c r="G118" s="78">
        <f t="shared" ref="G118" si="39">ROUND(D118*F118,2)</f>
        <v>0</v>
      </c>
      <c r="H118" s="101"/>
      <c r="I118" s="180"/>
      <c r="L118" s="59"/>
    </row>
    <row r="119" spans="1:12" s="8" customFormat="1" ht="11.1" customHeight="1" thickBot="1" x14ac:dyDescent="0.3">
      <c r="A119" s="137"/>
      <c r="B119" s="138"/>
      <c r="C119" s="139"/>
      <c r="D119" s="155"/>
      <c r="E119" s="202"/>
      <c r="F119" s="199"/>
      <c r="G119" s="157"/>
      <c r="H119" s="101"/>
      <c r="I119" s="180"/>
      <c r="L119" s="59"/>
    </row>
    <row r="120" spans="1:12" s="8" customFormat="1" ht="24.95" customHeight="1" thickBot="1" x14ac:dyDescent="0.3">
      <c r="A120" s="146" t="s">
        <v>4</v>
      </c>
      <c r="B120" s="147" t="s">
        <v>5</v>
      </c>
      <c r="C120" s="147" t="s">
        <v>6</v>
      </c>
      <c r="D120" s="148" t="s">
        <v>7</v>
      </c>
      <c r="E120" s="148"/>
      <c r="F120" s="194" t="s">
        <v>8</v>
      </c>
      <c r="G120" s="149" t="s">
        <v>9</v>
      </c>
      <c r="H120" s="101"/>
      <c r="I120" s="180"/>
      <c r="L120" s="59"/>
    </row>
    <row r="121" spans="1:12" s="8" customFormat="1" ht="6" customHeight="1" thickTop="1" x14ac:dyDescent="0.25">
      <c r="A121" s="163"/>
      <c r="B121" s="125"/>
      <c r="C121" s="125"/>
      <c r="D121" s="127"/>
      <c r="E121" s="126"/>
      <c r="F121" s="190"/>
      <c r="G121" s="164"/>
      <c r="H121" s="101"/>
      <c r="I121" s="180"/>
      <c r="L121" s="59"/>
    </row>
    <row r="122" spans="1:12" s="8" customFormat="1" ht="11.1" customHeight="1" x14ac:dyDescent="0.25">
      <c r="A122" s="165"/>
      <c r="B122" s="128" t="s">
        <v>32</v>
      </c>
      <c r="C122" s="70"/>
      <c r="D122" s="188"/>
      <c r="E122" s="82"/>
      <c r="F122" s="191"/>
      <c r="G122" s="83"/>
      <c r="H122" s="110"/>
      <c r="I122" s="180"/>
      <c r="L122" s="59"/>
    </row>
    <row r="123" spans="1:12" s="8" customFormat="1" ht="54.95" customHeight="1" x14ac:dyDescent="0.25">
      <c r="A123" s="166" t="s">
        <v>93</v>
      </c>
      <c r="B123" s="109" t="s">
        <v>94</v>
      </c>
      <c r="C123" s="111"/>
      <c r="D123" s="189"/>
      <c r="E123" s="82"/>
      <c r="F123" s="192"/>
      <c r="G123" s="167"/>
      <c r="H123" s="60"/>
      <c r="I123" s="180"/>
      <c r="L123" s="59"/>
    </row>
    <row r="124" spans="1:12" s="8" customFormat="1" ht="11.1" customHeight="1" x14ac:dyDescent="0.25">
      <c r="A124" s="166" t="s">
        <v>95</v>
      </c>
      <c r="B124" s="109" t="s">
        <v>96</v>
      </c>
      <c r="C124" s="111" t="s">
        <v>33</v>
      </c>
      <c r="D124" s="189">
        <f>(0.2*0.15*(10+10+12.5+12.5))</f>
        <v>1.3499999999999999</v>
      </c>
      <c r="E124" s="82"/>
      <c r="F124" s="181"/>
      <c r="G124" s="78">
        <f t="shared" ref="G124" si="40">ROUND(D124*F124,2)</f>
        <v>0</v>
      </c>
      <c r="H124" s="60"/>
      <c r="I124" s="180"/>
      <c r="L124" s="59"/>
    </row>
    <row r="125" spans="1:12" s="8" customFormat="1" ht="6" customHeight="1" x14ac:dyDescent="0.25">
      <c r="A125" s="166"/>
      <c r="B125" s="109"/>
      <c r="C125" s="111"/>
      <c r="D125" s="189"/>
      <c r="E125" s="82"/>
      <c r="F125" s="192"/>
      <c r="G125" s="167"/>
      <c r="H125" s="60"/>
      <c r="I125" s="180"/>
      <c r="L125" s="59"/>
    </row>
    <row r="126" spans="1:12" s="8" customFormat="1" ht="11.1" customHeight="1" x14ac:dyDescent="0.25">
      <c r="A126" s="166" t="s">
        <v>97</v>
      </c>
      <c r="B126" s="109" t="s">
        <v>111</v>
      </c>
      <c r="C126" s="111" t="s">
        <v>33</v>
      </c>
      <c r="D126" s="189">
        <f>14*0.6*0.6*0.6</f>
        <v>3.024</v>
      </c>
      <c r="E126" s="82"/>
      <c r="F126" s="181"/>
      <c r="G126" s="78">
        <f t="shared" ref="G126" si="41">ROUND(D126*F126,2)</f>
        <v>0</v>
      </c>
      <c r="H126" s="60"/>
      <c r="I126" s="180"/>
      <c r="L126" s="59"/>
    </row>
    <row r="127" spans="1:12" s="8" customFormat="1" ht="6" customHeight="1" x14ac:dyDescent="0.25">
      <c r="A127" s="166"/>
      <c r="B127" s="109"/>
      <c r="C127" s="111"/>
      <c r="D127" s="189"/>
      <c r="E127" s="82"/>
      <c r="F127" s="192"/>
      <c r="G127" s="167"/>
      <c r="H127" s="60"/>
      <c r="I127" s="180"/>
      <c r="L127" s="59"/>
    </row>
    <row r="128" spans="1:12" s="8" customFormat="1" ht="44.1" customHeight="1" x14ac:dyDescent="0.25">
      <c r="A128" s="166" t="s">
        <v>98</v>
      </c>
      <c r="B128" s="109" t="s">
        <v>99</v>
      </c>
      <c r="C128" s="111"/>
      <c r="D128" s="189"/>
      <c r="E128" s="82"/>
      <c r="F128" s="192"/>
      <c r="G128" s="167"/>
      <c r="H128" s="60"/>
      <c r="I128" s="180"/>
      <c r="L128" s="59"/>
    </row>
    <row r="129" spans="1:12" s="8" customFormat="1" ht="11.1" customHeight="1" x14ac:dyDescent="0.25">
      <c r="A129" s="166" t="s">
        <v>100</v>
      </c>
      <c r="B129" s="109" t="s">
        <v>117</v>
      </c>
      <c r="C129" s="111" t="s">
        <v>37</v>
      </c>
      <c r="D129" s="189">
        <f>12.5+12.5+10+10</f>
        <v>45</v>
      </c>
      <c r="E129" s="82"/>
      <c r="F129" s="181"/>
      <c r="G129" s="78">
        <f t="shared" ref="G129" si="42">ROUND(D129*F129,2)</f>
        <v>0</v>
      </c>
      <c r="H129" s="110"/>
      <c r="I129" s="180"/>
      <c r="L129" s="59"/>
    </row>
    <row r="130" spans="1:12" s="8" customFormat="1" ht="6" customHeight="1" x14ac:dyDescent="0.25">
      <c r="A130" s="166"/>
      <c r="B130" s="109"/>
      <c r="C130" s="111"/>
      <c r="D130" s="189"/>
      <c r="E130" s="82"/>
      <c r="F130" s="192"/>
      <c r="G130" s="167"/>
      <c r="H130" s="60"/>
      <c r="I130" s="180"/>
      <c r="L130" s="59"/>
    </row>
    <row r="131" spans="1:12" s="8" customFormat="1" ht="44.1" customHeight="1" x14ac:dyDescent="0.25">
      <c r="A131" s="166" t="s">
        <v>101</v>
      </c>
      <c r="B131" s="109" t="s">
        <v>102</v>
      </c>
      <c r="C131" s="111"/>
      <c r="D131" s="189"/>
      <c r="E131" s="82"/>
      <c r="F131" s="192"/>
      <c r="G131" s="167"/>
      <c r="H131" s="60"/>
      <c r="I131" s="180"/>
      <c r="L131" s="59"/>
    </row>
    <row r="132" spans="1:12" s="8" customFormat="1" ht="44.1" customHeight="1" x14ac:dyDescent="0.25">
      <c r="A132" s="166" t="s">
        <v>103</v>
      </c>
      <c r="B132" s="109" t="s">
        <v>104</v>
      </c>
      <c r="C132" s="111" t="s">
        <v>47</v>
      </c>
      <c r="D132" s="189">
        <v>86</v>
      </c>
      <c r="E132" s="82"/>
      <c r="F132" s="181"/>
      <c r="G132" s="78">
        <f t="shared" ref="G132:G133" si="43">ROUND(D132*F132,2)</f>
        <v>0</v>
      </c>
      <c r="H132" s="60"/>
      <c r="I132" s="180"/>
      <c r="L132" s="59"/>
    </row>
    <row r="133" spans="1:12" s="8" customFormat="1" ht="44.1" customHeight="1" x14ac:dyDescent="0.25">
      <c r="A133" s="166" t="s">
        <v>105</v>
      </c>
      <c r="B133" s="109" t="s">
        <v>106</v>
      </c>
      <c r="C133" s="111" t="s">
        <v>35</v>
      </c>
      <c r="D133" s="189">
        <v>1</v>
      </c>
      <c r="E133" s="82"/>
      <c r="F133" s="181"/>
      <c r="G133" s="78">
        <f t="shared" si="43"/>
        <v>0</v>
      </c>
      <c r="H133" s="60"/>
      <c r="I133" s="180"/>
      <c r="L133" s="59"/>
    </row>
    <row r="134" spans="1:12" s="8" customFormat="1" ht="6" customHeight="1" x14ac:dyDescent="0.25">
      <c r="A134" s="166"/>
      <c r="B134" s="109"/>
      <c r="C134" s="111"/>
      <c r="D134" s="189"/>
      <c r="E134" s="82"/>
      <c r="F134" s="192"/>
      <c r="G134" s="168"/>
      <c r="H134" s="60"/>
      <c r="I134" s="180"/>
      <c r="L134" s="59"/>
    </row>
    <row r="135" spans="1:12" s="8" customFormat="1" ht="33" customHeight="1" x14ac:dyDescent="0.25">
      <c r="A135" s="166" t="s">
        <v>107</v>
      </c>
      <c r="B135" s="109" t="s">
        <v>118</v>
      </c>
      <c r="C135" s="111" t="s">
        <v>33</v>
      </c>
      <c r="D135" s="189">
        <f>10*12.5*0.1</f>
        <v>12.5</v>
      </c>
      <c r="E135" s="82"/>
      <c r="F135" s="181"/>
      <c r="G135" s="78">
        <f t="shared" ref="G135" si="44">ROUND(D135*F135,2)</f>
        <v>0</v>
      </c>
      <c r="H135" s="60"/>
      <c r="I135" s="180"/>
      <c r="L135" s="59"/>
    </row>
    <row r="136" spans="1:12" s="8" customFormat="1" ht="11.1" customHeight="1" x14ac:dyDescent="0.25">
      <c r="A136" s="166"/>
      <c r="B136" s="109"/>
      <c r="C136" s="111"/>
      <c r="D136" s="203"/>
      <c r="E136" s="252" t="s">
        <v>11</v>
      </c>
      <c r="F136" s="253"/>
      <c r="G136" s="169">
        <f>SUM(G110:G135)</f>
        <v>0</v>
      </c>
      <c r="H136" s="60"/>
      <c r="I136" s="180"/>
      <c r="L136" s="59"/>
    </row>
    <row r="137" spans="1:12" s="8" customFormat="1" ht="11.1" customHeight="1" x14ac:dyDescent="0.25">
      <c r="A137" s="166"/>
      <c r="B137" s="109"/>
      <c r="C137" s="111"/>
      <c r="D137" s="122"/>
      <c r="E137" s="123"/>
      <c r="F137" s="123"/>
      <c r="G137" s="169"/>
      <c r="H137" s="60"/>
      <c r="I137" s="180"/>
      <c r="L137" s="59"/>
    </row>
    <row r="138" spans="1:12" s="8" customFormat="1" ht="11.1" customHeight="1" x14ac:dyDescent="0.25">
      <c r="A138" s="166"/>
      <c r="B138" s="109"/>
      <c r="C138" s="111"/>
      <c r="D138" s="122"/>
      <c r="E138" s="123"/>
      <c r="F138" s="123"/>
      <c r="G138" s="169"/>
      <c r="H138" s="60"/>
      <c r="I138" s="180"/>
      <c r="L138" s="59"/>
    </row>
    <row r="139" spans="1:12" s="8" customFormat="1" ht="11.1" customHeight="1" x14ac:dyDescent="0.25">
      <c r="A139" s="166"/>
      <c r="B139" s="109"/>
      <c r="C139" s="111"/>
      <c r="D139" s="122"/>
      <c r="E139" s="123"/>
      <c r="F139" s="123"/>
      <c r="G139" s="169"/>
      <c r="H139" s="60"/>
      <c r="I139" s="180"/>
      <c r="L139" s="59"/>
    </row>
    <row r="140" spans="1:12" s="8" customFormat="1" ht="11.1" customHeight="1" x14ac:dyDescent="0.25">
      <c r="A140" s="166"/>
      <c r="B140" s="109"/>
      <c r="C140" s="111"/>
      <c r="D140" s="122"/>
      <c r="E140" s="123"/>
      <c r="F140" s="123"/>
      <c r="G140" s="169"/>
      <c r="H140" s="60"/>
      <c r="I140" s="180"/>
      <c r="L140" s="59"/>
    </row>
    <row r="141" spans="1:12" s="8" customFormat="1" ht="11.1" customHeight="1" x14ac:dyDescent="0.25">
      <c r="A141" s="166"/>
      <c r="B141" s="109"/>
      <c r="C141" s="111"/>
      <c r="D141" s="122"/>
      <c r="E141" s="123"/>
      <c r="F141" s="123"/>
      <c r="G141" s="169"/>
      <c r="H141" s="60"/>
      <c r="I141" s="180"/>
      <c r="L141" s="59"/>
    </row>
    <row r="142" spans="1:12" s="8" customFormat="1" ht="11.1" customHeight="1" x14ac:dyDescent="0.25">
      <c r="A142" s="166"/>
      <c r="B142" s="109"/>
      <c r="C142" s="111"/>
      <c r="D142" s="122"/>
      <c r="E142" s="123"/>
      <c r="F142" s="123"/>
      <c r="G142" s="169"/>
      <c r="H142" s="60"/>
      <c r="I142" s="180"/>
      <c r="L142" s="59"/>
    </row>
    <row r="143" spans="1:12" s="8" customFormat="1" ht="11.1" customHeight="1" x14ac:dyDescent="0.25">
      <c r="A143" s="166"/>
      <c r="B143" s="109"/>
      <c r="C143" s="111"/>
      <c r="D143" s="122"/>
      <c r="E143" s="123"/>
      <c r="F143" s="123"/>
      <c r="G143" s="169"/>
      <c r="H143" s="60"/>
      <c r="I143" s="180"/>
      <c r="L143" s="59"/>
    </row>
    <row r="144" spans="1:12" s="8" customFormat="1" ht="11.1" customHeight="1" x14ac:dyDescent="0.25">
      <c r="A144" s="166"/>
      <c r="B144" s="109"/>
      <c r="C144" s="111"/>
      <c r="D144" s="122"/>
      <c r="E144" s="123"/>
      <c r="F144" s="123"/>
      <c r="G144" s="169"/>
      <c r="H144" s="60"/>
      <c r="I144" s="180"/>
      <c r="L144" s="59"/>
    </row>
    <row r="145" spans="1:12" s="8" customFormat="1" ht="11.1" customHeight="1" x14ac:dyDescent="0.25">
      <c r="A145" s="166"/>
      <c r="B145" s="109"/>
      <c r="C145" s="111"/>
      <c r="D145" s="122"/>
      <c r="E145" s="123"/>
      <c r="F145" s="123"/>
      <c r="G145" s="169"/>
      <c r="H145" s="60"/>
      <c r="I145" s="180"/>
      <c r="L145" s="59"/>
    </row>
    <row r="146" spans="1:12" s="8" customFormat="1" ht="11.1" customHeight="1" x14ac:dyDescent="0.25">
      <c r="A146" s="166"/>
      <c r="B146" s="109"/>
      <c r="C146" s="111"/>
      <c r="D146" s="122"/>
      <c r="E146" s="123"/>
      <c r="F146" s="123"/>
      <c r="G146" s="169"/>
      <c r="H146" s="60"/>
      <c r="I146" s="180"/>
      <c r="L146" s="59"/>
    </row>
    <row r="147" spans="1:12" s="8" customFormat="1" ht="11.1" customHeight="1" x14ac:dyDescent="0.25">
      <c r="A147" s="166"/>
      <c r="B147" s="109"/>
      <c r="C147" s="111"/>
      <c r="D147" s="122"/>
      <c r="E147" s="123"/>
      <c r="F147" s="123"/>
      <c r="G147" s="169"/>
      <c r="H147" s="60"/>
      <c r="I147" s="180"/>
      <c r="L147" s="59"/>
    </row>
    <row r="148" spans="1:12" s="8" customFormat="1" ht="14.25" thickBot="1" x14ac:dyDescent="0.3">
      <c r="A148" s="170"/>
      <c r="B148" s="138"/>
      <c r="C148" s="139"/>
      <c r="D148" s="140"/>
      <c r="E148" s="141"/>
      <c r="F148" s="141"/>
      <c r="G148" s="171"/>
      <c r="H148" s="60"/>
      <c r="I148" s="180"/>
      <c r="L148" s="59"/>
    </row>
    <row r="149" spans="1:12" s="8" customFormat="1" ht="13.5" x14ac:dyDescent="0.25">
      <c r="A149" s="172"/>
      <c r="B149" s="173"/>
      <c r="C149" s="174"/>
      <c r="D149" s="175"/>
      <c r="E149" s="175"/>
      <c r="F149" s="175"/>
      <c r="G149" s="176"/>
      <c r="H149" s="60"/>
      <c r="I149" s="59"/>
      <c r="L149" s="59"/>
    </row>
    <row r="150" spans="1:12" s="8" customFormat="1" ht="13.5" x14ac:dyDescent="0.25">
      <c r="A150" s="129"/>
      <c r="B150" s="113"/>
      <c r="C150" s="112"/>
      <c r="D150" s="110"/>
      <c r="E150" s="110"/>
      <c r="F150" s="110"/>
      <c r="G150" s="130"/>
      <c r="H150" s="60"/>
      <c r="I150" s="59"/>
      <c r="L150" s="59"/>
    </row>
    <row r="151" spans="1:12" s="8" customFormat="1" ht="13.5" x14ac:dyDescent="0.25">
      <c r="A151" s="129"/>
      <c r="B151" s="113"/>
      <c r="C151" s="112"/>
      <c r="D151" s="110"/>
      <c r="E151" s="110"/>
      <c r="F151" s="110"/>
      <c r="G151" s="130"/>
      <c r="H151" s="60"/>
      <c r="I151" s="59"/>
      <c r="L151" s="59"/>
    </row>
    <row r="152" spans="1:12" s="8" customFormat="1" ht="13.5" x14ac:dyDescent="0.25">
      <c r="A152" s="129"/>
      <c r="B152" s="113"/>
      <c r="C152" s="112"/>
      <c r="D152" s="60"/>
      <c r="E152" s="60"/>
      <c r="F152" s="112"/>
      <c r="G152" s="142"/>
      <c r="H152" s="60"/>
      <c r="I152" s="59"/>
      <c r="L152" s="59"/>
    </row>
    <row r="153" spans="1:12" s="8" customFormat="1" ht="15.75" x14ac:dyDescent="0.25">
      <c r="A153" s="129"/>
      <c r="B153" s="251" t="s">
        <v>0</v>
      </c>
      <c r="C153" s="251"/>
      <c r="D153" s="251"/>
      <c r="E153" s="187"/>
      <c r="F153" s="112"/>
      <c r="G153" s="142"/>
      <c r="H153" s="60"/>
      <c r="I153" s="59"/>
      <c r="L153" s="59"/>
    </row>
    <row r="154" spans="1:12" s="8" customFormat="1" ht="13.5" x14ac:dyDescent="0.25">
      <c r="A154" s="129"/>
      <c r="B154" s="113"/>
      <c r="C154" s="112"/>
      <c r="D154" s="60"/>
      <c r="E154" s="60"/>
      <c r="F154" s="112"/>
      <c r="G154" s="142"/>
      <c r="H154" s="60"/>
      <c r="I154" s="59"/>
      <c r="L154" s="59"/>
    </row>
    <row r="155" spans="1:12" s="8" customFormat="1" ht="13.5" x14ac:dyDescent="0.25">
      <c r="A155" s="129"/>
      <c r="B155" s="238" t="s">
        <v>119</v>
      </c>
      <c r="C155" s="238"/>
      <c r="D155" s="238"/>
      <c r="E155" s="186"/>
      <c r="F155" s="239">
        <f>G73</f>
        <v>0</v>
      </c>
      <c r="G155" s="240"/>
      <c r="H155" s="60"/>
      <c r="I155" s="59"/>
      <c r="L155" s="59"/>
    </row>
    <row r="156" spans="1:12" s="8" customFormat="1" ht="13.5" x14ac:dyDescent="0.25">
      <c r="A156" s="129"/>
      <c r="B156" s="143"/>
      <c r="C156" s="144"/>
      <c r="D156" s="145"/>
      <c r="E156" s="145"/>
      <c r="F156" s="236"/>
      <c r="G156" s="237"/>
      <c r="H156" s="60"/>
      <c r="I156" s="59"/>
      <c r="L156" s="59"/>
    </row>
    <row r="157" spans="1:12" s="8" customFormat="1" ht="13.5" x14ac:dyDescent="0.25">
      <c r="A157" s="129"/>
      <c r="B157" s="238" t="s">
        <v>84</v>
      </c>
      <c r="C157" s="238"/>
      <c r="D157" s="238"/>
      <c r="E157" s="186"/>
      <c r="F157" s="239">
        <f>G109</f>
        <v>0</v>
      </c>
      <c r="G157" s="240"/>
      <c r="H157" s="60"/>
      <c r="I157" s="59"/>
      <c r="L157" s="59"/>
    </row>
    <row r="158" spans="1:12" s="8" customFormat="1" ht="13.5" x14ac:dyDescent="0.25">
      <c r="A158" s="129"/>
      <c r="B158" s="143"/>
      <c r="C158" s="144"/>
      <c r="D158" s="145"/>
      <c r="E158" s="145"/>
      <c r="F158" s="236"/>
      <c r="G158" s="237"/>
      <c r="H158" s="60"/>
      <c r="I158" s="59"/>
      <c r="L158" s="59"/>
    </row>
    <row r="159" spans="1:12" s="8" customFormat="1" ht="13.5" x14ac:dyDescent="0.25">
      <c r="A159" s="129"/>
      <c r="B159" s="238" t="s">
        <v>89</v>
      </c>
      <c r="C159" s="238"/>
      <c r="D159" s="238"/>
      <c r="E159" s="186"/>
      <c r="F159" s="239">
        <f>G136</f>
        <v>0</v>
      </c>
      <c r="G159" s="240"/>
      <c r="H159" s="60"/>
      <c r="I159" s="59"/>
      <c r="L159" s="59"/>
    </row>
    <row r="160" spans="1:12" s="8" customFormat="1" ht="13.5" x14ac:dyDescent="0.25">
      <c r="A160" s="129"/>
      <c r="B160" s="113"/>
      <c r="C160" s="112"/>
      <c r="D160" s="60"/>
      <c r="E160" s="60"/>
      <c r="F160" s="241"/>
      <c r="G160" s="242"/>
      <c r="H160" s="60"/>
      <c r="I160" s="59"/>
      <c r="L160" s="59"/>
    </row>
    <row r="161" spans="1:12" s="8" customFormat="1" ht="13.5" x14ac:dyDescent="0.25">
      <c r="A161" s="129"/>
      <c r="B161" s="238" t="s">
        <v>1</v>
      </c>
      <c r="C161" s="238"/>
      <c r="D161" s="238"/>
      <c r="E161" s="186"/>
      <c r="F161" s="239">
        <f>SUM(F155:G160)</f>
        <v>0</v>
      </c>
      <c r="G161" s="240"/>
      <c r="H161" s="60"/>
      <c r="I161" s="59"/>
      <c r="L161" s="59"/>
    </row>
    <row r="162" spans="1:12" s="8" customFormat="1" ht="13.5" x14ac:dyDescent="0.25">
      <c r="A162" s="129"/>
      <c r="B162" s="113"/>
      <c r="C162" s="112"/>
      <c r="D162" s="60"/>
      <c r="E162" s="60"/>
      <c r="F162" s="112"/>
      <c r="G162" s="142"/>
      <c r="H162" s="60"/>
      <c r="I162" s="59"/>
      <c r="L162" s="59"/>
    </row>
    <row r="163" spans="1:12" s="8" customFormat="1" ht="13.5" x14ac:dyDescent="0.25">
      <c r="A163" s="129"/>
      <c r="B163" s="113"/>
      <c r="C163" s="112"/>
      <c r="D163" s="60"/>
      <c r="E163" s="60"/>
      <c r="F163" s="84" t="s">
        <v>29</v>
      </c>
      <c r="G163" s="177">
        <f>F161*0.16</f>
        <v>0</v>
      </c>
      <c r="H163" s="60"/>
      <c r="I163" s="59"/>
      <c r="L163" s="59"/>
    </row>
    <row r="164" spans="1:12" s="8" customFormat="1" ht="13.5" x14ac:dyDescent="0.25">
      <c r="A164" s="129"/>
      <c r="B164" s="113"/>
      <c r="C164" s="112"/>
      <c r="D164" s="60"/>
      <c r="E164" s="60"/>
      <c r="F164" s="84"/>
      <c r="G164" s="178"/>
      <c r="H164" s="60"/>
      <c r="I164" s="59"/>
      <c r="L164" s="59"/>
    </row>
    <row r="165" spans="1:12" s="8" customFormat="1" ht="13.5" x14ac:dyDescent="0.25">
      <c r="A165" s="129"/>
      <c r="B165" s="113"/>
      <c r="C165" s="112"/>
      <c r="D165" s="60"/>
      <c r="E165" s="60"/>
      <c r="F165" s="84"/>
      <c r="G165" s="178"/>
      <c r="H165" s="60"/>
      <c r="I165" s="59"/>
      <c r="L165" s="59"/>
    </row>
    <row r="166" spans="1:12" s="8" customFormat="1" ht="15" customHeight="1" x14ac:dyDescent="0.25">
      <c r="A166" s="129"/>
      <c r="B166" s="113"/>
      <c r="C166" s="112"/>
      <c r="D166" s="60"/>
      <c r="E166" s="60"/>
      <c r="F166" s="84" t="s">
        <v>11</v>
      </c>
      <c r="G166" s="179">
        <f>F161+G163</f>
        <v>0</v>
      </c>
      <c r="H166" s="60"/>
      <c r="I166" s="59"/>
      <c r="L166" s="59"/>
    </row>
    <row r="167" spans="1:12" s="8" customFormat="1" ht="12.95" customHeight="1" x14ac:dyDescent="0.25">
      <c r="A167" s="129"/>
      <c r="B167" s="113"/>
      <c r="C167" s="112"/>
      <c r="D167" s="60"/>
      <c r="E167" s="60"/>
      <c r="F167" s="112"/>
      <c r="G167" s="142"/>
      <c r="H167" s="60"/>
      <c r="I167" s="59"/>
      <c r="L167" s="59"/>
    </row>
    <row r="168" spans="1:12" s="8" customFormat="1" ht="12.95" customHeight="1" x14ac:dyDescent="0.25">
      <c r="A168" s="129"/>
      <c r="B168" s="113"/>
      <c r="C168" s="112"/>
      <c r="D168" s="60"/>
      <c r="E168" s="60"/>
      <c r="F168" s="112"/>
      <c r="G168" s="142"/>
      <c r="H168" s="60"/>
      <c r="I168" s="59"/>
      <c r="L168" s="59"/>
    </row>
    <row r="169" spans="1:12" s="8" customFormat="1" ht="12.95" customHeight="1" x14ac:dyDescent="0.25">
      <c r="A169" s="129"/>
      <c r="B169" s="113"/>
      <c r="C169" s="112"/>
      <c r="D169" s="60"/>
      <c r="E169" s="60"/>
      <c r="F169" s="112"/>
      <c r="G169" s="142"/>
      <c r="H169" s="60"/>
      <c r="I169" s="59"/>
      <c r="L169" s="59"/>
    </row>
    <row r="170" spans="1:12" s="8" customFormat="1" ht="12.95" customHeight="1" x14ac:dyDescent="0.25">
      <c r="A170" s="129"/>
      <c r="B170" s="113"/>
      <c r="C170" s="112"/>
      <c r="D170" s="60"/>
      <c r="E170" s="60"/>
      <c r="F170" s="112"/>
      <c r="G170" s="142"/>
      <c r="H170" s="60"/>
      <c r="I170" s="59"/>
      <c r="L170" s="59"/>
    </row>
    <row r="171" spans="1:12" s="8" customFormat="1" ht="12.95" customHeight="1" x14ac:dyDescent="0.25">
      <c r="A171" s="129"/>
      <c r="B171" s="113"/>
      <c r="C171" s="112"/>
      <c r="D171" s="60"/>
      <c r="E171" s="60"/>
      <c r="F171" s="112"/>
      <c r="G171" s="142"/>
      <c r="H171" s="60"/>
      <c r="I171" s="59"/>
      <c r="L171" s="59"/>
    </row>
    <row r="172" spans="1:12" s="8" customFormat="1" ht="12.95" customHeight="1" x14ac:dyDescent="0.25">
      <c r="A172" s="129"/>
      <c r="B172" s="113"/>
      <c r="C172" s="112"/>
      <c r="D172" s="110"/>
      <c r="E172" s="110"/>
      <c r="F172" s="110"/>
      <c r="G172" s="130"/>
      <c r="H172" s="60"/>
      <c r="I172" s="59"/>
      <c r="L172" s="59"/>
    </row>
    <row r="173" spans="1:12" s="8" customFormat="1" ht="12.95" customHeight="1" x14ac:dyDescent="0.25">
      <c r="A173" s="129"/>
      <c r="B173" s="113"/>
      <c r="C173" s="112"/>
      <c r="D173" s="110"/>
      <c r="E173" s="110"/>
      <c r="F173" s="110"/>
      <c r="G173" s="130"/>
      <c r="H173" s="60"/>
      <c r="I173" s="59"/>
      <c r="L173" s="59"/>
    </row>
    <row r="174" spans="1:12" s="8" customFormat="1" ht="12.95" customHeight="1" x14ac:dyDescent="0.25">
      <c r="A174" s="129"/>
      <c r="B174" s="113"/>
      <c r="C174" s="112"/>
      <c r="D174" s="110"/>
      <c r="E174" s="110"/>
      <c r="F174" s="110"/>
      <c r="G174" s="130"/>
      <c r="H174" s="60"/>
      <c r="I174" s="59"/>
      <c r="L174" s="59"/>
    </row>
    <row r="175" spans="1:12" s="8" customFormat="1" ht="12.95" customHeight="1" x14ac:dyDescent="0.25">
      <c r="A175" s="129"/>
      <c r="B175" s="113"/>
      <c r="C175" s="112"/>
      <c r="D175" s="110"/>
      <c r="E175" s="110"/>
      <c r="F175" s="110"/>
      <c r="G175" s="130"/>
      <c r="H175" s="60"/>
      <c r="I175" s="59"/>
      <c r="L175" s="59"/>
    </row>
    <row r="176" spans="1:12" s="8" customFormat="1" ht="12.95" customHeight="1" x14ac:dyDescent="0.25">
      <c r="A176" s="129"/>
      <c r="B176" s="113"/>
      <c r="C176" s="112"/>
      <c r="D176" s="110"/>
      <c r="E176" s="110"/>
      <c r="F176" s="110"/>
      <c r="G176" s="130"/>
      <c r="H176" s="60"/>
      <c r="I176" s="59"/>
      <c r="L176" s="59"/>
    </row>
    <row r="177" spans="1:12" s="8" customFormat="1" ht="12.95" customHeight="1" x14ac:dyDescent="0.25">
      <c r="A177" s="129"/>
      <c r="B177" s="113"/>
      <c r="C177" s="112"/>
      <c r="D177" s="110"/>
      <c r="E177" s="110"/>
      <c r="F177" s="110"/>
      <c r="G177" s="130"/>
      <c r="H177" s="60"/>
      <c r="I177" s="59"/>
      <c r="L177" s="59"/>
    </row>
    <row r="178" spans="1:12" s="8" customFormat="1" ht="12.95" customHeight="1" x14ac:dyDescent="0.25">
      <c r="A178" s="129"/>
      <c r="B178" s="113"/>
      <c r="C178" s="112"/>
      <c r="D178" s="110"/>
      <c r="E178" s="110"/>
      <c r="F178" s="110"/>
      <c r="G178" s="130"/>
      <c r="H178" s="60"/>
      <c r="I178" s="60"/>
      <c r="J178" s="57"/>
      <c r="L178" s="59"/>
    </row>
    <row r="179" spans="1:12" s="8" customFormat="1" ht="12.95" customHeight="1" x14ac:dyDescent="0.25">
      <c r="A179" s="129"/>
      <c r="B179" s="113"/>
      <c r="C179" s="112"/>
      <c r="D179" s="110"/>
      <c r="E179" s="110"/>
      <c r="F179" s="110"/>
      <c r="G179" s="130"/>
      <c r="H179" s="60"/>
      <c r="I179" s="59"/>
      <c r="L179" s="59"/>
    </row>
    <row r="180" spans="1:12" s="8" customFormat="1" ht="12.95" customHeight="1" thickBot="1" x14ac:dyDescent="0.3">
      <c r="A180" s="131"/>
      <c r="B180" s="132"/>
      <c r="C180" s="133"/>
      <c r="D180" s="134"/>
      <c r="E180" s="134"/>
      <c r="F180" s="133"/>
      <c r="G180" s="135"/>
      <c r="H180" s="60"/>
      <c r="I180" s="235"/>
      <c r="J180" s="235"/>
      <c r="L180" s="59"/>
    </row>
    <row r="181" spans="1:12" s="8" customFormat="1" ht="13.5" x14ac:dyDescent="0.25">
      <c r="B181" s="11"/>
      <c r="I181" s="59"/>
      <c r="L181" s="59"/>
    </row>
    <row r="182" spans="1:12" s="8" customFormat="1" ht="13.5" x14ac:dyDescent="0.25">
      <c r="B182" s="11"/>
      <c r="I182" s="59"/>
      <c r="L182" s="59"/>
    </row>
    <row r="183" spans="1:12" s="8" customFormat="1" ht="13.5" x14ac:dyDescent="0.25">
      <c r="B183" s="11"/>
      <c r="G183" s="79"/>
      <c r="I183" s="59"/>
      <c r="L183" s="59"/>
    </row>
    <row r="184" spans="1:12" s="8" customFormat="1" ht="13.5" x14ac:dyDescent="0.25">
      <c r="B184" s="11"/>
      <c r="I184" s="59"/>
      <c r="L184" s="59"/>
    </row>
    <row r="185" spans="1:12" s="8" customFormat="1" ht="13.5" x14ac:dyDescent="0.25">
      <c r="B185" s="11"/>
      <c r="I185" s="59"/>
      <c r="L185" s="59"/>
    </row>
    <row r="186" spans="1:12" s="8" customFormat="1" ht="13.5" x14ac:dyDescent="0.25">
      <c r="B186" s="11"/>
      <c r="I186" s="59"/>
      <c r="L186" s="59"/>
    </row>
    <row r="187" spans="1:12" s="8" customFormat="1" ht="13.5" x14ac:dyDescent="0.25">
      <c r="B187" s="11"/>
      <c r="G187" s="57"/>
      <c r="I187" s="59"/>
      <c r="L187" s="59"/>
    </row>
    <row r="188" spans="1:12" s="8" customFormat="1" ht="13.5" x14ac:dyDescent="0.25">
      <c r="B188" s="11"/>
      <c r="I188" s="59"/>
      <c r="L188" s="59"/>
    </row>
    <row r="189" spans="1:12" s="8" customFormat="1" ht="13.5" x14ac:dyDescent="0.25">
      <c r="B189" s="11"/>
      <c r="I189" s="59"/>
      <c r="L189" s="59"/>
    </row>
    <row r="190" spans="1:12" s="8" customFormat="1" ht="13.5" x14ac:dyDescent="0.25">
      <c r="B190" s="11"/>
      <c r="I190" s="59"/>
      <c r="L190" s="59"/>
    </row>
    <row r="191" spans="1:12" s="8" customFormat="1" ht="13.5" x14ac:dyDescent="0.25">
      <c r="B191" s="11"/>
      <c r="I191" s="59"/>
      <c r="L191" s="59"/>
    </row>
    <row r="192" spans="1:12" s="8" customFormat="1" ht="13.5" x14ac:dyDescent="0.25">
      <c r="B192" s="11"/>
      <c r="I192" s="59"/>
      <c r="L192" s="59"/>
    </row>
    <row r="193" spans="2:12" s="8" customFormat="1" ht="13.5" x14ac:dyDescent="0.25">
      <c r="B193" s="11"/>
      <c r="I193" s="59"/>
      <c r="L193" s="59"/>
    </row>
    <row r="194" spans="2:12" s="8" customFormat="1" ht="13.5" x14ac:dyDescent="0.25">
      <c r="B194" s="11"/>
      <c r="I194" s="59"/>
      <c r="L194" s="59"/>
    </row>
    <row r="195" spans="2:12" s="8" customFormat="1" ht="13.5" x14ac:dyDescent="0.25">
      <c r="B195" s="11"/>
      <c r="I195" s="59"/>
      <c r="L195" s="59"/>
    </row>
    <row r="196" spans="2:12" s="8" customFormat="1" ht="13.5" x14ac:dyDescent="0.25">
      <c r="B196" s="11"/>
      <c r="I196" s="59"/>
      <c r="L196" s="59"/>
    </row>
    <row r="197" spans="2:12" s="8" customFormat="1" ht="13.5" x14ac:dyDescent="0.25">
      <c r="B197" s="11"/>
      <c r="I197" s="59"/>
      <c r="L197" s="59"/>
    </row>
    <row r="198" spans="2:12" s="8" customFormat="1" ht="13.5" x14ac:dyDescent="0.25">
      <c r="B198" s="11"/>
      <c r="I198" s="59"/>
      <c r="L198" s="59"/>
    </row>
    <row r="199" spans="2:12" s="8" customFormat="1" ht="13.5" x14ac:dyDescent="0.25">
      <c r="B199" s="11"/>
      <c r="I199" s="59"/>
      <c r="L199" s="59"/>
    </row>
    <row r="200" spans="2:12" s="8" customFormat="1" ht="13.5" x14ac:dyDescent="0.25">
      <c r="B200" s="11"/>
      <c r="I200" s="59"/>
      <c r="L200" s="59"/>
    </row>
    <row r="201" spans="2:12" s="8" customFormat="1" ht="13.5" x14ac:dyDescent="0.25">
      <c r="B201" s="11"/>
      <c r="I201" s="59"/>
      <c r="L201" s="59"/>
    </row>
    <row r="202" spans="2:12" s="8" customFormat="1" ht="13.5" x14ac:dyDescent="0.25">
      <c r="B202" s="11"/>
      <c r="I202" s="59"/>
      <c r="L202" s="59"/>
    </row>
    <row r="203" spans="2:12" s="8" customFormat="1" ht="13.5" x14ac:dyDescent="0.25">
      <c r="B203" s="11"/>
      <c r="I203" s="59"/>
      <c r="L203" s="59"/>
    </row>
    <row r="204" spans="2:12" s="8" customFormat="1" ht="13.5" x14ac:dyDescent="0.25">
      <c r="B204" s="11"/>
      <c r="I204" s="59"/>
      <c r="L204" s="59"/>
    </row>
    <row r="205" spans="2:12" s="8" customFormat="1" ht="13.5" x14ac:dyDescent="0.25">
      <c r="B205" s="11"/>
      <c r="I205" s="59"/>
      <c r="L205" s="59"/>
    </row>
    <row r="206" spans="2:12" s="8" customFormat="1" ht="13.5" x14ac:dyDescent="0.25">
      <c r="B206" s="11"/>
      <c r="I206" s="59"/>
      <c r="L206" s="59"/>
    </row>
    <row r="207" spans="2:12" s="8" customFormat="1" ht="13.5" x14ac:dyDescent="0.25">
      <c r="B207" s="11"/>
      <c r="I207" s="59"/>
      <c r="L207" s="59"/>
    </row>
    <row r="208" spans="2:12" s="8" customFormat="1" ht="13.5" x14ac:dyDescent="0.25">
      <c r="B208" s="11"/>
      <c r="I208" s="59"/>
      <c r="L208" s="59"/>
    </row>
    <row r="209" spans="2:12" s="8" customFormat="1" ht="13.5" x14ac:dyDescent="0.25">
      <c r="B209" s="11"/>
      <c r="I209" s="59"/>
      <c r="L209" s="59"/>
    </row>
    <row r="210" spans="2:12" s="8" customFormat="1" ht="13.5" x14ac:dyDescent="0.25">
      <c r="B210" s="11"/>
      <c r="I210" s="59"/>
      <c r="L210" s="59"/>
    </row>
    <row r="211" spans="2:12" s="8" customFormat="1" ht="13.5" x14ac:dyDescent="0.25">
      <c r="B211" s="11"/>
      <c r="I211" s="59"/>
      <c r="L211" s="59"/>
    </row>
    <row r="212" spans="2:12" s="8" customFormat="1" ht="13.5" x14ac:dyDescent="0.25">
      <c r="B212" s="11"/>
      <c r="I212" s="59"/>
      <c r="L212" s="59"/>
    </row>
    <row r="213" spans="2:12" s="8" customFormat="1" ht="13.5" x14ac:dyDescent="0.25">
      <c r="B213" s="11"/>
      <c r="I213" s="59"/>
      <c r="L213" s="59"/>
    </row>
    <row r="214" spans="2:12" s="8" customFormat="1" ht="13.5" x14ac:dyDescent="0.25">
      <c r="B214" s="11"/>
      <c r="I214" s="59"/>
      <c r="L214" s="59"/>
    </row>
    <row r="215" spans="2:12" s="8" customFormat="1" ht="13.5" x14ac:dyDescent="0.25">
      <c r="B215" s="11"/>
      <c r="I215" s="59"/>
      <c r="L215" s="59"/>
    </row>
    <row r="216" spans="2:12" s="8" customFormat="1" ht="13.5" x14ac:dyDescent="0.25">
      <c r="B216" s="11"/>
      <c r="I216" s="59"/>
      <c r="L216" s="59"/>
    </row>
    <row r="217" spans="2:12" s="8" customFormat="1" ht="13.5" x14ac:dyDescent="0.25">
      <c r="B217" s="11"/>
      <c r="I217" s="59"/>
      <c r="L217" s="59"/>
    </row>
    <row r="218" spans="2:12" s="8" customFormat="1" ht="13.5" x14ac:dyDescent="0.25">
      <c r="B218" s="11"/>
      <c r="I218" s="59"/>
      <c r="L218" s="59"/>
    </row>
    <row r="219" spans="2:12" s="8" customFormat="1" ht="13.5" x14ac:dyDescent="0.25">
      <c r="B219" s="11"/>
      <c r="I219" s="59"/>
      <c r="L219" s="59"/>
    </row>
    <row r="220" spans="2:12" s="8" customFormat="1" ht="13.5" x14ac:dyDescent="0.25">
      <c r="B220" s="11"/>
      <c r="I220" s="59"/>
      <c r="L220" s="59"/>
    </row>
    <row r="221" spans="2:12" s="8" customFormat="1" ht="13.5" x14ac:dyDescent="0.25">
      <c r="B221" s="11"/>
      <c r="I221" s="59"/>
      <c r="L221" s="59"/>
    </row>
    <row r="222" spans="2:12" s="8" customFormat="1" ht="13.5" x14ac:dyDescent="0.25">
      <c r="B222" s="11"/>
      <c r="I222" s="59"/>
      <c r="L222" s="59"/>
    </row>
    <row r="223" spans="2:12" s="8" customFormat="1" ht="13.5" x14ac:dyDescent="0.25">
      <c r="B223" s="11"/>
      <c r="I223" s="59"/>
      <c r="L223" s="59"/>
    </row>
    <row r="224" spans="2:12" s="8" customFormat="1" ht="13.5" x14ac:dyDescent="0.25">
      <c r="B224" s="11"/>
      <c r="I224" s="59"/>
      <c r="L224" s="59"/>
    </row>
    <row r="225" spans="2:12" s="8" customFormat="1" ht="13.5" x14ac:dyDescent="0.25">
      <c r="B225" s="11"/>
      <c r="I225" s="59"/>
      <c r="L225" s="59"/>
    </row>
    <row r="226" spans="2:12" s="8" customFormat="1" ht="13.5" x14ac:dyDescent="0.25">
      <c r="B226" s="11"/>
      <c r="I226" s="59"/>
      <c r="L226" s="59"/>
    </row>
    <row r="227" spans="2:12" s="8" customFormat="1" ht="13.5" x14ac:dyDescent="0.25">
      <c r="B227" s="11"/>
      <c r="I227" s="59"/>
      <c r="L227" s="59"/>
    </row>
    <row r="228" spans="2:12" s="8" customFormat="1" ht="13.5" x14ac:dyDescent="0.25">
      <c r="B228" s="11"/>
      <c r="I228" s="59"/>
      <c r="L228" s="59"/>
    </row>
    <row r="229" spans="2:12" s="8" customFormat="1" ht="13.5" x14ac:dyDescent="0.25">
      <c r="B229" s="11"/>
      <c r="I229" s="59"/>
      <c r="L229" s="59"/>
    </row>
    <row r="230" spans="2:12" s="8" customFormat="1" ht="13.5" x14ac:dyDescent="0.25">
      <c r="B230" s="11"/>
      <c r="I230" s="59"/>
      <c r="L230" s="59"/>
    </row>
    <row r="231" spans="2:12" s="8" customFormat="1" ht="13.5" x14ac:dyDescent="0.25">
      <c r="B231" s="11"/>
      <c r="I231" s="59"/>
      <c r="L231" s="59"/>
    </row>
    <row r="232" spans="2:12" s="8" customFormat="1" ht="13.5" x14ac:dyDescent="0.25">
      <c r="B232" s="11"/>
      <c r="I232" s="59"/>
      <c r="L232" s="59"/>
    </row>
    <row r="233" spans="2:12" s="8" customFormat="1" ht="13.5" x14ac:dyDescent="0.25">
      <c r="B233" s="11"/>
      <c r="I233" s="59"/>
      <c r="L233" s="59"/>
    </row>
    <row r="234" spans="2:12" s="8" customFormat="1" ht="13.5" x14ac:dyDescent="0.25">
      <c r="B234" s="11"/>
      <c r="I234" s="59"/>
      <c r="L234" s="59"/>
    </row>
    <row r="235" spans="2:12" s="8" customFormat="1" ht="13.5" x14ac:dyDescent="0.25">
      <c r="B235" s="11"/>
      <c r="I235" s="59"/>
      <c r="L235" s="59"/>
    </row>
    <row r="236" spans="2:12" s="8" customFormat="1" ht="13.5" x14ac:dyDescent="0.25">
      <c r="B236" s="11"/>
      <c r="I236" s="59"/>
      <c r="L236" s="59"/>
    </row>
    <row r="237" spans="2:12" s="8" customFormat="1" ht="13.5" x14ac:dyDescent="0.25">
      <c r="B237" s="11"/>
      <c r="I237" s="59"/>
      <c r="L237" s="59"/>
    </row>
    <row r="238" spans="2:12" s="8" customFormat="1" ht="13.5" x14ac:dyDescent="0.25">
      <c r="B238" s="11"/>
      <c r="I238" s="59"/>
      <c r="L238" s="59"/>
    </row>
    <row r="239" spans="2:12" s="8" customFormat="1" ht="13.5" x14ac:dyDescent="0.25">
      <c r="B239" s="11"/>
      <c r="I239" s="59"/>
      <c r="L239" s="59"/>
    </row>
    <row r="240" spans="2:12" s="8" customFormat="1" ht="13.5" x14ac:dyDescent="0.25">
      <c r="B240" s="11"/>
      <c r="I240" s="59"/>
      <c r="L240" s="59"/>
    </row>
    <row r="241" spans="2:12" s="8" customFormat="1" ht="13.5" x14ac:dyDescent="0.25">
      <c r="B241" s="11"/>
      <c r="I241" s="59"/>
      <c r="L241" s="59"/>
    </row>
    <row r="242" spans="2:12" s="8" customFormat="1" ht="13.5" x14ac:dyDescent="0.25">
      <c r="B242" s="11"/>
      <c r="I242" s="59"/>
      <c r="L242" s="59"/>
    </row>
    <row r="243" spans="2:12" s="8" customFormat="1" ht="13.5" x14ac:dyDescent="0.25">
      <c r="B243" s="11"/>
      <c r="I243" s="59"/>
      <c r="L243" s="59"/>
    </row>
    <row r="244" spans="2:12" s="8" customFormat="1" ht="13.5" x14ac:dyDescent="0.25">
      <c r="B244" s="11"/>
      <c r="I244" s="59"/>
      <c r="L244" s="59"/>
    </row>
    <row r="245" spans="2:12" s="8" customFormat="1" ht="13.5" x14ac:dyDescent="0.25">
      <c r="B245" s="11"/>
      <c r="I245" s="59"/>
      <c r="L245" s="59"/>
    </row>
    <row r="246" spans="2:12" s="8" customFormat="1" ht="13.5" x14ac:dyDescent="0.25">
      <c r="B246" s="11"/>
      <c r="I246" s="59"/>
      <c r="L246" s="59"/>
    </row>
    <row r="247" spans="2:12" s="8" customFormat="1" ht="13.5" x14ac:dyDescent="0.25">
      <c r="B247" s="11"/>
      <c r="I247" s="59"/>
      <c r="L247" s="59"/>
    </row>
    <row r="248" spans="2:12" s="8" customFormat="1" ht="13.5" x14ac:dyDescent="0.25">
      <c r="B248" s="11"/>
      <c r="I248" s="59"/>
      <c r="L248" s="59"/>
    </row>
    <row r="249" spans="2:12" s="8" customFormat="1" ht="13.5" x14ac:dyDescent="0.25">
      <c r="B249" s="11"/>
      <c r="I249" s="59"/>
      <c r="L249" s="59"/>
    </row>
    <row r="250" spans="2:12" s="8" customFormat="1" ht="13.5" x14ac:dyDescent="0.25">
      <c r="B250" s="11"/>
      <c r="I250" s="59"/>
      <c r="L250" s="59"/>
    </row>
    <row r="251" spans="2:12" s="8" customFormat="1" ht="13.5" x14ac:dyDescent="0.25">
      <c r="B251" s="11"/>
      <c r="I251" s="59"/>
      <c r="L251" s="59"/>
    </row>
    <row r="252" spans="2:12" s="8" customFormat="1" ht="13.5" x14ac:dyDescent="0.25">
      <c r="B252" s="11"/>
      <c r="I252" s="59"/>
      <c r="L252" s="59"/>
    </row>
    <row r="253" spans="2:12" s="8" customFormat="1" ht="13.5" x14ac:dyDescent="0.25">
      <c r="B253" s="11"/>
      <c r="I253" s="59"/>
      <c r="L253" s="59"/>
    </row>
    <row r="254" spans="2:12" s="8" customFormat="1" ht="13.5" x14ac:dyDescent="0.25">
      <c r="B254" s="11"/>
      <c r="I254" s="59"/>
      <c r="L254" s="59"/>
    </row>
    <row r="255" spans="2:12" s="8" customFormat="1" ht="13.5" x14ac:dyDescent="0.25">
      <c r="B255" s="11"/>
      <c r="I255" s="59"/>
      <c r="L255" s="59"/>
    </row>
    <row r="256" spans="2:12" s="8" customFormat="1" ht="13.5" x14ac:dyDescent="0.25">
      <c r="B256" s="11"/>
      <c r="I256" s="59"/>
      <c r="L256" s="59"/>
    </row>
    <row r="257" spans="2:12" s="8" customFormat="1" ht="13.5" x14ac:dyDescent="0.25">
      <c r="B257" s="11"/>
      <c r="I257" s="59"/>
      <c r="L257" s="59"/>
    </row>
    <row r="258" spans="2:12" s="8" customFormat="1" ht="13.5" x14ac:dyDescent="0.25">
      <c r="B258" s="11"/>
      <c r="I258" s="59"/>
      <c r="L258" s="59"/>
    </row>
    <row r="259" spans="2:12" s="8" customFormat="1" ht="13.5" x14ac:dyDescent="0.25">
      <c r="B259" s="11"/>
      <c r="I259" s="59"/>
      <c r="L259" s="59"/>
    </row>
    <row r="260" spans="2:12" s="8" customFormat="1" ht="13.5" x14ac:dyDescent="0.25">
      <c r="B260" s="11"/>
      <c r="I260" s="59"/>
      <c r="L260" s="59"/>
    </row>
    <row r="261" spans="2:12" s="8" customFormat="1" ht="13.5" x14ac:dyDescent="0.25">
      <c r="B261" s="11"/>
      <c r="I261" s="59"/>
      <c r="L261" s="59"/>
    </row>
    <row r="262" spans="2:12" s="8" customFormat="1" ht="13.5" x14ac:dyDescent="0.25">
      <c r="B262" s="11"/>
      <c r="I262" s="59"/>
      <c r="L262" s="59"/>
    </row>
    <row r="263" spans="2:12" s="8" customFormat="1" ht="13.5" x14ac:dyDescent="0.25">
      <c r="B263" s="11"/>
      <c r="I263" s="59"/>
      <c r="L263" s="59"/>
    </row>
    <row r="264" spans="2:12" s="8" customFormat="1" ht="13.5" x14ac:dyDescent="0.25">
      <c r="B264" s="11"/>
      <c r="I264" s="59"/>
      <c r="L264" s="59"/>
    </row>
    <row r="265" spans="2:12" s="8" customFormat="1" ht="13.5" x14ac:dyDescent="0.25">
      <c r="B265" s="11"/>
      <c r="I265" s="59"/>
      <c r="L265" s="59"/>
    </row>
    <row r="266" spans="2:12" s="8" customFormat="1" ht="13.5" x14ac:dyDescent="0.25">
      <c r="B266" s="11"/>
      <c r="I266" s="59"/>
      <c r="L266" s="59"/>
    </row>
    <row r="267" spans="2:12" s="8" customFormat="1" ht="13.5" x14ac:dyDescent="0.25">
      <c r="B267" s="11"/>
      <c r="I267" s="59"/>
      <c r="L267" s="59"/>
    </row>
    <row r="268" spans="2:12" s="8" customFormat="1" ht="13.5" x14ac:dyDescent="0.25">
      <c r="B268" s="11"/>
      <c r="I268" s="59"/>
      <c r="L268" s="59"/>
    </row>
    <row r="269" spans="2:12" s="8" customFormat="1" ht="13.5" x14ac:dyDescent="0.25">
      <c r="B269" s="11"/>
      <c r="I269" s="59"/>
      <c r="L269" s="59"/>
    </row>
    <row r="270" spans="2:12" s="8" customFormat="1" ht="13.5" x14ac:dyDescent="0.25">
      <c r="B270" s="11"/>
      <c r="I270" s="59"/>
      <c r="L270" s="59"/>
    </row>
    <row r="271" spans="2:12" s="8" customFormat="1" ht="13.5" x14ac:dyDescent="0.25">
      <c r="B271" s="11"/>
      <c r="I271" s="59"/>
      <c r="L271" s="59"/>
    </row>
    <row r="272" spans="2:12" s="8" customFormat="1" ht="13.5" x14ac:dyDescent="0.25">
      <c r="B272" s="11"/>
      <c r="I272" s="59"/>
      <c r="L272" s="59"/>
    </row>
    <row r="273" spans="2:12" s="8" customFormat="1" ht="13.5" x14ac:dyDescent="0.25">
      <c r="B273" s="11"/>
      <c r="I273" s="59"/>
      <c r="L273" s="59"/>
    </row>
    <row r="274" spans="2:12" s="8" customFormat="1" ht="13.5" x14ac:dyDescent="0.25">
      <c r="B274" s="11"/>
      <c r="I274" s="59"/>
      <c r="L274" s="59"/>
    </row>
    <row r="275" spans="2:12" s="8" customFormat="1" ht="13.5" x14ac:dyDescent="0.25">
      <c r="B275" s="11"/>
      <c r="I275" s="59"/>
      <c r="L275" s="59"/>
    </row>
    <row r="276" spans="2:12" s="8" customFormat="1" ht="13.5" x14ac:dyDescent="0.25">
      <c r="B276" s="11"/>
      <c r="I276" s="59"/>
      <c r="L276" s="59"/>
    </row>
    <row r="277" spans="2:12" s="8" customFormat="1" ht="13.5" x14ac:dyDescent="0.25">
      <c r="B277" s="11"/>
      <c r="I277" s="59"/>
      <c r="L277" s="59"/>
    </row>
    <row r="278" spans="2:12" s="8" customFormat="1" ht="13.5" x14ac:dyDescent="0.25">
      <c r="B278" s="11"/>
      <c r="I278" s="59"/>
      <c r="L278" s="59"/>
    </row>
    <row r="279" spans="2:12" s="8" customFormat="1" ht="13.5" x14ac:dyDescent="0.25">
      <c r="B279" s="11"/>
      <c r="I279" s="59"/>
      <c r="L279" s="59"/>
    </row>
    <row r="280" spans="2:12" s="8" customFormat="1" ht="13.5" x14ac:dyDescent="0.25">
      <c r="B280" s="11"/>
      <c r="I280" s="59"/>
      <c r="L280" s="59"/>
    </row>
    <row r="281" spans="2:12" s="8" customFormat="1" ht="13.5" x14ac:dyDescent="0.25">
      <c r="B281" s="11"/>
      <c r="I281" s="59"/>
      <c r="L281" s="59"/>
    </row>
    <row r="282" spans="2:12" s="8" customFormat="1" ht="13.5" x14ac:dyDescent="0.25">
      <c r="B282" s="11"/>
      <c r="I282" s="59"/>
      <c r="L282" s="59"/>
    </row>
    <row r="283" spans="2:12" s="8" customFormat="1" ht="13.5" x14ac:dyDescent="0.25">
      <c r="B283" s="11"/>
      <c r="I283" s="59"/>
      <c r="L283" s="59"/>
    </row>
    <row r="284" spans="2:12" s="8" customFormat="1" ht="13.5" x14ac:dyDescent="0.25">
      <c r="B284" s="11"/>
      <c r="I284" s="59"/>
      <c r="L284" s="59"/>
    </row>
    <row r="285" spans="2:12" s="8" customFormat="1" ht="13.5" x14ac:dyDescent="0.25">
      <c r="B285" s="11"/>
      <c r="I285" s="59"/>
      <c r="L285" s="59"/>
    </row>
    <row r="286" spans="2:12" s="8" customFormat="1" ht="13.5" x14ac:dyDescent="0.25">
      <c r="B286" s="11"/>
      <c r="I286" s="59"/>
      <c r="L286" s="59"/>
    </row>
    <row r="287" spans="2:12" s="8" customFormat="1" ht="13.5" x14ac:dyDescent="0.25">
      <c r="B287" s="11"/>
      <c r="I287" s="59"/>
      <c r="L287" s="59"/>
    </row>
    <row r="288" spans="2:12" s="8" customFormat="1" ht="13.5" x14ac:dyDescent="0.25">
      <c r="B288" s="11"/>
      <c r="I288" s="59"/>
      <c r="L288" s="59"/>
    </row>
    <row r="289" spans="2:12" s="8" customFormat="1" ht="13.5" x14ac:dyDescent="0.25">
      <c r="B289" s="11"/>
      <c r="I289" s="59"/>
      <c r="L289" s="59"/>
    </row>
    <row r="290" spans="2:12" s="8" customFormat="1" ht="13.5" x14ac:dyDescent="0.25">
      <c r="B290" s="11"/>
      <c r="I290" s="59"/>
      <c r="L290" s="59"/>
    </row>
    <row r="291" spans="2:12" s="8" customFormat="1" ht="13.5" x14ac:dyDescent="0.25">
      <c r="B291" s="11"/>
      <c r="I291" s="59"/>
      <c r="L291" s="59"/>
    </row>
    <row r="292" spans="2:12" s="8" customFormat="1" ht="13.5" x14ac:dyDescent="0.25">
      <c r="B292" s="11"/>
      <c r="I292" s="59"/>
      <c r="L292" s="59"/>
    </row>
    <row r="293" spans="2:12" s="8" customFormat="1" ht="13.5" x14ac:dyDescent="0.25">
      <c r="B293" s="11"/>
      <c r="I293" s="59"/>
      <c r="L293" s="59"/>
    </row>
    <row r="294" spans="2:12" s="8" customFormat="1" ht="13.5" x14ac:dyDescent="0.25">
      <c r="B294" s="11"/>
      <c r="I294" s="59"/>
      <c r="L294" s="59"/>
    </row>
    <row r="295" spans="2:12" s="8" customFormat="1" ht="13.5" x14ac:dyDescent="0.25">
      <c r="B295" s="11"/>
      <c r="I295" s="59"/>
      <c r="L295" s="59"/>
    </row>
    <row r="296" spans="2:12" s="8" customFormat="1" ht="13.5" x14ac:dyDescent="0.25">
      <c r="B296" s="11"/>
      <c r="I296" s="59"/>
      <c r="L296" s="59"/>
    </row>
    <row r="297" spans="2:12" s="8" customFormat="1" ht="13.5" x14ac:dyDescent="0.25">
      <c r="B297" s="11"/>
      <c r="I297" s="59"/>
      <c r="L297" s="59"/>
    </row>
    <row r="298" spans="2:12" s="8" customFormat="1" ht="13.5" x14ac:dyDescent="0.25">
      <c r="B298" s="11"/>
      <c r="I298" s="59"/>
      <c r="L298" s="59"/>
    </row>
    <row r="299" spans="2:12" s="8" customFormat="1" ht="13.5" x14ac:dyDescent="0.25">
      <c r="B299" s="11"/>
      <c r="I299" s="59"/>
      <c r="L299" s="59"/>
    </row>
    <row r="300" spans="2:12" s="8" customFormat="1" ht="13.5" x14ac:dyDescent="0.25">
      <c r="B300" s="11"/>
      <c r="I300" s="59"/>
      <c r="L300" s="59"/>
    </row>
    <row r="301" spans="2:12" s="8" customFormat="1" ht="13.5" x14ac:dyDescent="0.25">
      <c r="B301" s="11"/>
      <c r="I301" s="59"/>
      <c r="L301" s="59"/>
    </row>
    <row r="302" spans="2:12" s="8" customFormat="1" ht="13.5" x14ac:dyDescent="0.25">
      <c r="B302" s="11"/>
      <c r="I302" s="59"/>
      <c r="L302" s="59"/>
    </row>
    <row r="303" spans="2:12" s="8" customFormat="1" ht="13.5" x14ac:dyDescent="0.25">
      <c r="B303" s="11"/>
      <c r="I303" s="59"/>
      <c r="L303" s="59"/>
    </row>
    <row r="304" spans="2:12" s="8" customFormat="1" ht="13.5" x14ac:dyDescent="0.25">
      <c r="B304" s="11"/>
      <c r="I304" s="59"/>
      <c r="L304" s="59"/>
    </row>
    <row r="305" spans="2:12" s="8" customFormat="1" ht="13.5" x14ac:dyDescent="0.25">
      <c r="B305" s="11"/>
      <c r="I305" s="59"/>
      <c r="L305" s="59"/>
    </row>
    <row r="306" spans="2:12" s="8" customFormat="1" ht="13.5" x14ac:dyDescent="0.25">
      <c r="B306" s="11"/>
      <c r="I306" s="59"/>
      <c r="L306" s="59"/>
    </row>
    <row r="307" spans="2:12" s="8" customFormat="1" ht="13.5" x14ac:dyDescent="0.25">
      <c r="B307" s="11"/>
      <c r="I307" s="59"/>
      <c r="L307" s="59"/>
    </row>
    <row r="308" spans="2:12" s="8" customFormat="1" ht="13.5" x14ac:dyDescent="0.25">
      <c r="B308" s="11"/>
      <c r="I308" s="59"/>
      <c r="L308" s="59"/>
    </row>
    <row r="309" spans="2:12" s="8" customFormat="1" ht="13.5" x14ac:dyDescent="0.25">
      <c r="B309" s="11"/>
      <c r="I309" s="59"/>
      <c r="L309" s="59"/>
    </row>
    <row r="310" spans="2:12" s="8" customFormat="1" ht="13.5" x14ac:dyDescent="0.25">
      <c r="B310" s="11"/>
      <c r="I310" s="59"/>
      <c r="L310" s="59"/>
    </row>
    <row r="311" spans="2:12" s="8" customFormat="1" ht="13.5" x14ac:dyDescent="0.25">
      <c r="B311" s="11"/>
      <c r="I311" s="59"/>
      <c r="L311" s="59"/>
    </row>
    <row r="312" spans="2:12" s="8" customFormat="1" ht="13.5" x14ac:dyDescent="0.25">
      <c r="B312" s="11"/>
      <c r="I312" s="59"/>
      <c r="L312" s="59"/>
    </row>
    <row r="313" spans="2:12" s="8" customFormat="1" ht="13.5" x14ac:dyDescent="0.25">
      <c r="B313" s="11"/>
      <c r="I313" s="59"/>
      <c r="L313" s="59"/>
    </row>
    <row r="314" spans="2:12" s="8" customFormat="1" ht="13.5" x14ac:dyDescent="0.25">
      <c r="B314" s="11"/>
      <c r="I314" s="59"/>
      <c r="L314" s="59"/>
    </row>
    <row r="315" spans="2:12" s="8" customFormat="1" ht="13.5" x14ac:dyDescent="0.25">
      <c r="I315" s="59"/>
      <c r="L315" s="59"/>
    </row>
    <row r="316" spans="2:12" s="8" customFormat="1" ht="13.5" x14ac:dyDescent="0.25">
      <c r="I316" s="59"/>
      <c r="L316" s="59"/>
    </row>
    <row r="317" spans="2:12" s="8" customFormat="1" ht="13.5" x14ac:dyDescent="0.25">
      <c r="I317" s="59"/>
      <c r="L317" s="59"/>
    </row>
    <row r="318" spans="2:12" ht="13.5" x14ac:dyDescent="0.2">
      <c r="L318" s="59"/>
    </row>
    <row r="319" spans="2:12" ht="13.5" x14ac:dyDescent="0.2">
      <c r="L319" s="59"/>
    </row>
    <row r="320" spans="2:12" ht="13.5" x14ac:dyDescent="0.2">
      <c r="L320" s="59"/>
    </row>
    <row r="321" spans="12:12" ht="13.5" x14ac:dyDescent="0.2">
      <c r="L321" s="59"/>
    </row>
    <row r="322" spans="12:12" ht="13.5" x14ac:dyDescent="0.2">
      <c r="L322" s="59"/>
    </row>
    <row r="323" spans="12:12" ht="13.5" x14ac:dyDescent="0.2">
      <c r="L323" s="59"/>
    </row>
    <row r="324" spans="12:12" ht="13.5" x14ac:dyDescent="0.2">
      <c r="L324" s="59"/>
    </row>
    <row r="325" spans="12:12" ht="13.5" x14ac:dyDescent="0.2">
      <c r="L325" s="59"/>
    </row>
    <row r="326" spans="12:12" ht="13.5" x14ac:dyDescent="0.2">
      <c r="L326" s="59"/>
    </row>
    <row r="327" spans="12:12" ht="13.5" x14ac:dyDescent="0.2">
      <c r="L327" s="59"/>
    </row>
    <row r="328" spans="12:12" ht="13.5" x14ac:dyDescent="0.2">
      <c r="L328" s="59"/>
    </row>
    <row r="329" spans="12:12" ht="13.5" x14ac:dyDescent="0.2">
      <c r="L329" s="59"/>
    </row>
    <row r="330" spans="12:12" ht="13.5" x14ac:dyDescent="0.2">
      <c r="L330" s="59"/>
    </row>
    <row r="331" spans="12:12" ht="13.5" x14ac:dyDescent="0.2">
      <c r="L331" s="59"/>
    </row>
    <row r="332" spans="12:12" ht="13.5" x14ac:dyDescent="0.2">
      <c r="L332" s="59"/>
    </row>
    <row r="333" spans="12:12" ht="13.5" x14ac:dyDescent="0.2">
      <c r="L333" s="59"/>
    </row>
    <row r="334" spans="12:12" ht="13.5" x14ac:dyDescent="0.2">
      <c r="L334" s="59"/>
    </row>
    <row r="335" spans="12:12" ht="13.5" x14ac:dyDescent="0.2">
      <c r="L335" s="59"/>
    </row>
    <row r="336" spans="12:12" ht="13.5" x14ac:dyDescent="0.2">
      <c r="L336" s="59"/>
    </row>
    <row r="337" spans="12:12" ht="13.5" x14ac:dyDescent="0.2">
      <c r="L337" s="59"/>
    </row>
    <row r="338" spans="12:12" ht="13.5" x14ac:dyDescent="0.2">
      <c r="L338" s="59"/>
    </row>
    <row r="339" spans="12:12" ht="13.5" x14ac:dyDescent="0.2">
      <c r="L339" s="59"/>
    </row>
    <row r="340" spans="12:12" ht="13.5" x14ac:dyDescent="0.2">
      <c r="L340" s="59"/>
    </row>
    <row r="341" spans="12:12" ht="13.5" x14ac:dyDescent="0.2">
      <c r="L341" s="59"/>
    </row>
    <row r="342" spans="12:12" ht="13.5" x14ac:dyDescent="0.2">
      <c r="L342" s="59"/>
    </row>
    <row r="343" spans="12:12" ht="13.5" x14ac:dyDescent="0.2">
      <c r="L343" s="59"/>
    </row>
    <row r="344" spans="12:12" ht="13.5" x14ac:dyDescent="0.2">
      <c r="L344" s="59"/>
    </row>
    <row r="345" spans="12:12" ht="13.5" x14ac:dyDescent="0.2">
      <c r="L345" s="59"/>
    </row>
    <row r="346" spans="12:12" ht="13.5" x14ac:dyDescent="0.2">
      <c r="L346" s="59"/>
    </row>
    <row r="347" spans="12:12" ht="13.5" x14ac:dyDescent="0.2">
      <c r="L347" s="59"/>
    </row>
    <row r="348" spans="12:12" ht="13.5" x14ac:dyDescent="0.2">
      <c r="L348" s="59"/>
    </row>
    <row r="349" spans="12:12" ht="13.5" x14ac:dyDescent="0.2">
      <c r="L349" s="59"/>
    </row>
    <row r="350" spans="12:12" ht="13.5" x14ac:dyDescent="0.2">
      <c r="L350" s="59"/>
    </row>
    <row r="351" spans="12:12" ht="13.5" x14ac:dyDescent="0.2">
      <c r="L351" s="59"/>
    </row>
    <row r="352" spans="12:12" ht="13.5" x14ac:dyDescent="0.2">
      <c r="L352" s="59"/>
    </row>
    <row r="353" spans="12:12" ht="13.5" x14ac:dyDescent="0.2">
      <c r="L353" s="59"/>
    </row>
    <row r="354" spans="12:12" ht="13.5" x14ac:dyDescent="0.2">
      <c r="L354" s="59"/>
    </row>
    <row r="355" spans="12:12" ht="13.5" x14ac:dyDescent="0.2">
      <c r="L355" s="59"/>
    </row>
    <row r="356" spans="12:12" ht="13.5" x14ac:dyDescent="0.2">
      <c r="L356" s="59"/>
    </row>
    <row r="357" spans="12:12" ht="13.5" x14ac:dyDescent="0.2">
      <c r="L357" s="59"/>
    </row>
    <row r="358" spans="12:12" ht="13.5" x14ac:dyDescent="0.2">
      <c r="L358" s="59"/>
    </row>
    <row r="359" spans="12:12" ht="13.5" x14ac:dyDescent="0.2">
      <c r="L359" s="59"/>
    </row>
    <row r="360" spans="12:12" ht="13.5" x14ac:dyDescent="0.2">
      <c r="L360" s="59"/>
    </row>
    <row r="361" spans="12:12" ht="13.5" x14ac:dyDescent="0.2">
      <c r="L361" s="59"/>
    </row>
    <row r="362" spans="12:12" ht="13.5" x14ac:dyDescent="0.2">
      <c r="L362" s="59"/>
    </row>
    <row r="363" spans="12:12" ht="13.5" x14ac:dyDescent="0.2">
      <c r="L363" s="59"/>
    </row>
    <row r="364" spans="12:12" ht="13.5" x14ac:dyDescent="0.2">
      <c r="L364" s="59"/>
    </row>
    <row r="365" spans="12:12" ht="13.5" x14ac:dyDescent="0.2">
      <c r="L365" s="59"/>
    </row>
    <row r="366" spans="12:12" ht="13.5" x14ac:dyDescent="0.2">
      <c r="L366" s="59"/>
    </row>
    <row r="367" spans="12:12" ht="13.5" x14ac:dyDescent="0.2">
      <c r="L367" s="59"/>
    </row>
    <row r="368" spans="12:12" ht="13.5" x14ac:dyDescent="0.2">
      <c r="L368" s="59"/>
    </row>
    <row r="369" spans="12:12" ht="13.5" x14ac:dyDescent="0.2">
      <c r="L369" s="59"/>
    </row>
    <row r="370" spans="12:12" ht="13.5" x14ac:dyDescent="0.2">
      <c r="L370" s="59"/>
    </row>
    <row r="371" spans="12:12" ht="13.5" x14ac:dyDescent="0.2">
      <c r="L371" s="59"/>
    </row>
    <row r="372" spans="12:12" ht="13.5" x14ac:dyDescent="0.2">
      <c r="L372" s="59"/>
    </row>
    <row r="373" spans="12:12" ht="13.5" x14ac:dyDescent="0.2">
      <c r="L373" s="59"/>
    </row>
    <row r="374" spans="12:12" ht="13.5" x14ac:dyDescent="0.2">
      <c r="L374" s="59"/>
    </row>
    <row r="375" spans="12:12" ht="13.5" x14ac:dyDescent="0.2">
      <c r="L375" s="59"/>
    </row>
    <row r="376" spans="12:12" ht="13.5" x14ac:dyDescent="0.2">
      <c r="L376" s="59"/>
    </row>
    <row r="377" spans="12:12" ht="13.5" x14ac:dyDescent="0.2">
      <c r="L377" s="59"/>
    </row>
    <row r="378" spans="12:12" ht="13.5" x14ac:dyDescent="0.2">
      <c r="L378" s="59"/>
    </row>
    <row r="379" spans="12:12" ht="13.5" x14ac:dyDescent="0.2">
      <c r="L379" s="59"/>
    </row>
    <row r="380" spans="12:12" ht="13.5" x14ac:dyDescent="0.2">
      <c r="L380" s="59"/>
    </row>
    <row r="381" spans="12:12" ht="13.5" x14ac:dyDescent="0.2">
      <c r="L381" s="59"/>
    </row>
    <row r="382" spans="12:12" ht="13.5" x14ac:dyDescent="0.2">
      <c r="L382" s="59"/>
    </row>
    <row r="383" spans="12:12" ht="13.5" x14ac:dyDescent="0.2">
      <c r="L383" s="59"/>
    </row>
    <row r="384" spans="12:12" ht="13.5" x14ac:dyDescent="0.2">
      <c r="L384" s="59"/>
    </row>
    <row r="385" spans="12:12" ht="13.5" x14ac:dyDescent="0.2">
      <c r="L385" s="59"/>
    </row>
    <row r="386" spans="12:12" ht="13.5" x14ac:dyDescent="0.2">
      <c r="L386" s="59"/>
    </row>
    <row r="387" spans="12:12" ht="13.5" x14ac:dyDescent="0.2">
      <c r="L387" s="59"/>
    </row>
    <row r="388" spans="12:12" ht="13.5" x14ac:dyDescent="0.2">
      <c r="L388" s="59"/>
    </row>
    <row r="389" spans="12:12" ht="13.5" x14ac:dyDescent="0.2">
      <c r="L389" s="59"/>
    </row>
    <row r="390" spans="12:12" ht="13.5" x14ac:dyDescent="0.2">
      <c r="L390" s="59"/>
    </row>
    <row r="391" spans="12:12" ht="13.5" x14ac:dyDescent="0.2">
      <c r="L391" s="59"/>
    </row>
    <row r="392" spans="12:12" ht="13.5" x14ac:dyDescent="0.2">
      <c r="L392" s="59"/>
    </row>
    <row r="393" spans="12:12" ht="13.5" x14ac:dyDescent="0.2">
      <c r="L393" s="59"/>
    </row>
    <row r="394" spans="12:12" ht="13.5" x14ac:dyDescent="0.2">
      <c r="L394" s="59"/>
    </row>
    <row r="395" spans="12:12" ht="13.5" x14ac:dyDescent="0.2">
      <c r="L395" s="59"/>
    </row>
    <row r="396" spans="12:12" ht="13.5" x14ac:dyDescent="0.2">
      <c r="L396" s="59"/>
    </row>
    <row r="397" spans="12:12" ht="13.5" x14ac:dyDescent="0.2">
      <c r="L397" s="59"/>
    </row>
    <row r="398" spans="12:12" ht="13.5" x14ac:dyDescent="0.2">
      <c r="L398" s="59"/>
    </row>
    <row r="399" spans="12:12" ht="13.5" x14ac:dyDescent="0.2">
      <c r="L399" s="59"/>
    </row>
    <row r="400" spans="12:12" ht="13.5" x14ac:dyDescent="0.2">
      <c r="L400" s="59"/>
    </row>
    <row r="401" spans="12:12" ht="13.5" x14ac:dyDescent="0.2">
      <c r="L401" s="59"/>
    </row>
    <row r="402" spans="12:12" ht="13.5" x14ac:dyDescent="0.2">
      <c r="L402" s="59"/>
    </row>
    <row r="403" spans="12:12" ht="13.5" x14ac:dyDescent="0.2">
      <c r="L403" s="59"/>
    </row>
    <row r="404" spans="12:12" ht="13.5" x14ac:dyDescent="0.2">
      <c r="L404" s="59"/>
    </row>
    <row r="405" spans="12:12" ht="13.5" x14ac:dyDescent="0.2">
      <c r="L405" s="59"/>
    </row>
    <row r="406" spans="12:12" ht="13.5" x14ac:dyDescent="0.2">
      <c r="L406" s="59"/>
    </row>
    <row r="407" spans="12:12" ht="13.5" x14ac:dyDescent="0.2">
      <c r="L407" s="59"/>
    </row>
    <row r="408" spans="12:12" ht="13.5" x14ac:dyDescent="0.2">
      <c r="L408" s="59"/>
    </row>
    <row r="409" spans="12:12" ht="13.5" x14ac:dyDescent="0.2">
      <c r="L409" s="59"/>
    </row>
    <row r="410" spans="12:12" ht="13.5" x14ac:dyDescent="0.2">
      <c r="L410" s="59"/>
    </row>
    <row r="411" spans="12:12" ht="13.5" x14ac:dyDescent="0.2">
      <c r="L411" s="59"/>
    </row>
    <row r="412" spans="12:12" ht="13.5" x14ac:dyDescent="0.2">
      <c r="L412" s="59"/>
    </row>
    <row r="413" spans="12:12" ht="13.5" x14ac:dyDescent="0.2">
      <c r="L413" s="59"/>
    </row>
    <row r="414" spans="12:12" ht="13.5" x14ac:dyDescent="0.2">
      <c r="L414" s="59"/>
    </row>
    <row r="415" spans="12:12" ht="13.5" x14ac:dyDescent="0.2">
      <c r="L415" s="59"/>
    </row>
    <row r="416" spans="12:12" ht="13.5" x14ac:dyDescent="0.2">
      <c r="L416" s="59"/>
    </row>
    <row r="417" spans="12:12" ht="13.5" x14ac:dyDescent="0.2">
      <c r="L417" s="59"/>
    </row>
    <row r="418" spans="12:12" ht="13.5" x14ac:dyDescent="0.2">
      <c r="L418" s="59"/>
    </row>
    <row r="419" spans="12:12" ht="13.5" x14ac:dyDescent="0.2">
      <c r="L419" s="59"/>
    </row>
    <row r="420" spans="12:12" ht="13.5" x14ac:dyDescent="0.2">
      <c r="L420" s="59"/>
    </row>
    <row r="421" spans="12:12" ht="13.5" x14ac:dyDescent="0.2">
      <c r="L421" s="59"/>
    </row>
    <row r="422" spans="12:12" ht="13.5" x14ac:dyDescent="0.2">
      <c r="L422" s="59"/>
    </row>
    <row r="423" spans="12:12" ht="13.5" x14ac:dyDescent="0.25">
      <c r="L423" s="8"/>
    </row>
    <row r="424" spans="12:12" ht="13.5" x14ac:dyDescent="0.25">
      <c r="L424" s="8"/>
    </row>
    <row r="425" spans="12:12" ht="13.5" x14ac:dyDescent="0.25">
      <c r="L425" s="8"/>
    </row>
    <row r="426" spans="12:12" ht="13.5" x14ac:dyDescent="0.25">
      <c r="L426" s="8"/>
    </row>
    <row r="427" spans="12:12" ht="13.5" x14ac:dyDescent="0.25">
      <c r="L427" s="8"/>
    </row>
    <row r="428" spans="12:12" ht="13.5" x14ac:dyDescent="0.25">
      <c r="L428" s="8"/>
    </row>
    <row r="429" spans="12:12" ht="13.5" x14ac:dyDescent="0.25">
      <c r="L429" s="8"/>
    </row>
    <row r="430" spans="12:12" ht="13.5" x14ac:dyDescent="0.25">
      <c r="L430" s="8"/>
    </row>
    <row r="431" spans="12:12" ht="13.5" x14ac:dyDescent="0.25">
      <c r="L431" s="8"/>
    </row>
    <row r="432" spans="12:12" ht="13.5" x14ac:dyDescent="0.25">
      <c r="L432" s="8"/>
    </row>
    <row r="433" spans="12:12" ht="13.5" x14ac:dyDescent="0.25">
      <c r="L433" s="8"/>
    </row>
    <row r="434" spans="12:12" ht="13.5" x14ac:dyDescent="0.25">
      <c r="L434" s="8"/>
    </row>
    <row r="435" spans="12:12" ht="13.5" x14ac:dyDescent="0.25">
      <c r="L435" s="8"/>
    </row>
    <row r="436" spans="12:12" ht="13.5" x14ac:dyDescent="0.25">
      <c r="L436" s="8"/>
    </row>
    <row r="437" spans="12:12" ht="13.5" x14ac:dyDescent="0.25">
      <c r="L437" s="8"/>
    </row>
    <row r="438" spans="12:12" ht="13.5" x14ac:dyDescent="0.25">
      <c r="L438" s="8"/>
    </row>
    <row r="439" spans="12:12" ht="13.5" x14ac:dyDescent="0.25">
      <c r="L439" s="8"/>
    </row>
    <row r="440" spans="12:12" ht="13.5" x14ac:dyDescent="0.25">
      <c r="L440" s="8"/>
    </row>
    <row r="441" spans="12:12" ht="13.5" x14ac:dyDescent="0.25">
      <c r="L441" s="8"/>
    </row>
    <row r="442" spans="12:12" ht="13.5" x14ac:dyDescent="0.25">
      <c r="L442" s="8"/>
    </row>
    <row r="443" spans="12:12" ht="13.5" x14ac:dyDescent="0.25">
      <c r="L443" s="8"/>
    </row>
    <row r="444" spans="12:12" ht="13.5" x14ac:dyDescent="0.25">
      <c r="L444" s="8"/>
    </row>
    <row r="445" spans="12:12" ht="13.5" x14ac:dyDescent="0.25">
      <c r="L445" s="8"/>
    </row>
    <row r="446" spans="12:12" ht="13.5" x14ac:dyDescent="0.25">
      <c r="L446" s="8"/>
    </row>
    <row r="447" spans="12:12" ht="13.5" x14ac:dyDescent="0.2">
      <c r="L447" s="60"/>
    </row>
    <row r="448" spans="12:12" ht="13.5" x14ac:dyDescent="0.2">
      <c r="L448" s="59"/>
    </row>
    <row r="450" spans="12:12" ht="13.5" x14ac:dyDescent="0.25">
      <c r="L450" s="8"/>
    </row>
    <row r="451" spans="12:12" ht="13.5" x14ac:dyDescent="0.25">
      <c r="L451" s="8"/>
    </row>
    <row r="452" spans="12:12" ht="13.5" x14ac:dyDescent="0.25">
      <c r="L452" s="8"/>
    </row>
    <row r="453" spans="12:12" ht="13.5" x14ac:dyDescent="0.25">
      <c r="L453" s="8"/>
    </row>
    <row r="454" spans="12:12" ht="13.5" x14ac:dyDescent="0.25">
      <c r="L454" s="8"/>
    </row>
    <row r="455" spans="12:12" ht="13.5" x14ac:dyDescent="0.25">
      <c r="L455" s="8"/>
    </row>
    <row r="456" spans="12:12" ht="13.5" x14ac:dyDescent="0.25">
      <c r="L456" s="8"/>
    </row>
    <row r="457" spans="12:12" ht="13.5" x14ac:dyDescent="0.25">
      <c r="L457" s="8"/>
    </row>
    <row r="458" spans="12:12" ht="13.5" x14ac:dyDescent="0.25">
      <c r="L458" s="8"/>
    </row>
    <row r="459" spans="12:12" ht="13.5" x14ac:dyDescent="0.25">
      <c r="L459" s="8"/>
    </row>
    <row r="460" spans="12:12" ht="13.5" x14ac:dyDescent="0.25">
      <c r="L460" s="8"/>
    </row>
    <row r="461" spans="12:12" ht="13.5" x14ac:dyDescent="0.25">
      <c r="L461" s="8"/>
    </row>
    <row r="462" spans="12:12" ht="13.5" x14ac:dyDescent="0.25">
      <c r="L462" s="8"/>
    </row>
    <row r="463" spans="12:12" ht="13.5" x14ac:dyDescent="0.25">
      <c r="L463" s="8"/>
    </row>
    <row r="464" spans="12:12" ht="13.5" x14ac:dyDescent="0.25">
      <c r="L464" s="8"/>
    </row>
    <row r="465" spans="12:12" ht="13.5" x14ac:dyDescent="0.25">
      <c r="L465" s="8"/>
    </row>
    <row r="466" spans="12:12" ht="13.5" x14ac:dyDescent="0.25">
      <c r="L466" s="8"/>
    </row>
    <row r="467" spans="12:12" ht="13.5" x14ac:dyDescent="0.25">
      <c r="L467" s="8"/>
    </row>
    <row r="468" spans="12:12" ht="13.5" x14ac:dyDescent="0.25">
      <c r="L468" s="8"/>
    </row>
    <row r="469" spans="12:12" ht="13.5" x14ac:dyDescent="0.25">
      <c r="L469" s="8"/>
    </row>
    <row r="470" spans="12:12" ht="13.5" x14ac:dyDescent="0.25">
      <c r="L470" s="8"/>
    </row>
    <row r="471" spans="12:12" ht="13.5" x14ac:dyDescent="0.25">
      <c r="L471" s="8"/>
    </row>
    <row r="472" spans="12:12" ht="13.5" x14ac:dyDescent="0.25">
      <c r="L472" s="8"/>
    </row>
    <row r="473" spans="12:12" ht="13.5" x14ac:dyDescent="0.25">
      <c r="L473" s="8"/>
    </row>
    <row r="474" spans="12:12" ht="13.5" x14ac:dyDescent="0.25">
      <c r="L474" s="8"/>
    </row>
    <row r="475" spans="12:12" ht="13.5" x14ac:dyDescent="0.25">
      <c r="L475" s="8"/>
    </row>
    <row r="476" spans="12:12" ht="13.5" x14ac:dyDescent="0.25">
      <c r="L476" s="8"/>
    </row>
    <row r="477" spans="12:12" ht="13.5" x14ac:dyDescent="0.25">
      <c r="L477" s="8"/>
    </row>
    <row r="478" spans="12:12" ht="13.5" x14ac:dyDescent="0.25">
      <c r="L478" s="8"/>
    </row>
    <row r="479" spans="12:12" ht="13.5" x14ac:dyDescent="0.25">
      <c r="L479" s="8"/>
    </row>
    <row r="480" spans="12:12" ht="13.5" x14ac:dyDescent="0.25">
      <c r="L480" s="8"/>
    </row>
    <row r="481" spans="12:12" ht="13.5" x14ac:dyDescent="0.25">
      <c r="L481" s="8"/>
    </row>
    <row r="482" spans="12:12" ht="13.5" x14ac:dyDescent="0.25">
      <c r="L482" s="8"/>
    </row>
    <row r="483" spans="12:12" ht="13.5" x14ac:dyDescent="0.25">
      <c r="L483" s="8"/>
    </row>
    <row r="484" spans="12:12" ht="13.5" x14ac:dyDescent="0.25">
      <c r="L484" s="8"/>
    </row>
    <row r="485" spans="12:12" ht="13.5" x14ac:dyDescent="0.25">
      <c r="L485" s="8"/>
    </row>
    <row r="486" spans="12:12" ht="13.5" x14ac:dyDescent="0.25">
      <c r="L486" s="8"/>
    </row>
    <row r="487" spans="12:12" ht="13.5" x14ac:dyDescent="0.25">
      <c r="L487" s="8"/>
    </row>
    <row r="488" spans="12:12" ht="13.5" x14ac:dyDescent="0.25">
      <c r="L488" s="8"/>
    </row>
    <row r="489" spans="12:12" ht="13.5" x14ac:dyDescent="0.25">
      <c r="L489" s="8"/>
    </row>
    <row r="490" spans="12:12" ht="13.5" x14ac:dyDescent="0.25">
      <c r="L490" s="8"/>
    </row>
    <row r="491" spans="12:12" ht="13.5" x14ac:dyDescent="0.25">
      <c r="L491" s="8"/>
    </row>
    <row r="492" spans="12:12" ht="13.5" x14ac:dyDescent="0.25">
      <c r="L492" s="8"/>
    </row>
    <row r="493" spans="12:12" ht="13.5" x14ac:dyDescent="0.25">
      <c r="L493" s="8"/>
    </row>
    <row r="494" spans="12:12" ht="13.5" x14ac:dyDescent="0.25">
      <c r="L494" s="8"/>
    </row>
    <row r="495" spans="12:12" ht="13.5" x14ac:dyDescent="0.25">
      <c r="L495" s="8"/>
    </row>
    <row r="496" spans="12:12" ht="13.5" x14ac:dyDescent="0.25">
      <c r="L496" s="8"/>
    </row>
    <row r="497" spans="12:12" ht="13.5" x14ac:dyDescent="0.25">
      <c r="L497" s="8"/>
    </row>
    <row r="498" spans="12:12" ht="13.5" x14ac:dyDescent="0.25">
      <c r="L498" s="8"/>
    </row>
    <row r="499" spans="12:12" ht="13.5" x14ac:dyDescent="0.25">
      <c r="L499" s="8"/>
    </row>
    <row r="500" spans="12:12" ht="13.5" x14ac:dyDescent="0.25">
      <c r="L500" s="8"/>
    </row>
    <row r="501" spans="12:12" ht="13.5" x14ac:dyDescent="0.25">
      <c r="L501" s="8"/>
    </row>
    <row r="502" spans="12:12" ht="13.5" x14ac:dyDescent="0.25">
      <c r="L502" s="8"/>
    </row>
    <row r="503" spans="12:12" ht="13.5" x14ac:dyDescent="0.25">
      <c r="L503" s="8"/>
    </row>
    <row r="504" spans="12:12" ht="13.5" x14ac:dyDescent="0.25">
      <c r="L504" s="8"/>
    </row>
    <row r="505" spans="12:12" ht="13.5" x14ac:dyDescent="0.25">
      <c r="L505" s="8"/>
    </row>
    <row r="506" spans="12:12" ht="13.5" x14ac:dyDescent="0.25">
      <c r="L506" s="8"/>
    </row>
    <row r="507" spans="12:12" ht="13.5" x14ac:dyDescent="0.25">
      <c r="L507" s="8"/>
    </row>
    <row r="508" spans="12:12" ht="13.5" x14ac:dyDescent="0.25">
      <c r="L508" s="8"/>
    </row>
    <row r="509" spans="12:12" ht="13.5" x14ac:dyDescent="0.25">
      <c r="L509" s="8"/>
    </row>
    <row r="510" spans="12:12" ht="13.5" x14ac:dyDescent="0.25">
      <c r="L510" s="8"/>
    </row>
    <row r="511" spans="12:12" ht="13.5" x14ac:dyDescent="0.25">
      <c r="L511" s="8"/>
    </row>
    <row r="512" spans="12:12" ht="13.5" x14ac:dyDescent="0.25">
      <c r="L512" s="8"/>
    </row>
    <row r="513" spans="12:12" ht="13.5" x14ac:dyDescent="0.25">
      <c r="L513" s="8"/>
    </row>
    <row r="514" spans="12:12" ht="13.5" x14ac:dyDescent="0.25">
      <c r="L514" s="8"/>
    </row>
    <row r="515" spans="12:12" ht="13.5" x14ac:dyDescent="0.25">
      <c r="L515" s="8"/>
    </row>
    <row r="516" spans="12:12" ht="13.5" x14ac:dyDescent="0.25">
      <c r="L516" s="8"/>
    </row>
    <row r="517" spans="12:12" ht="13.5" x14ac:dyDescent="0.25">
      <c r="L517" s="8"/>
    </row>
    <row r="518" spans="12:12" ht="13.5" x14ac:dyDescent="0.25">
      <c r="L518" s="8"/>
    </row>
    <row r="519" spans="12:12" ht="13.5" x14ac:dyDescent="0.25">
      <c r="L519" s="8"/>
    </row>
    <row r="520" spans="12:12" ht="13.5" x14ac:dyDescent="0.25">
      <c r="L520" s="8"/>
    </row>
    <row r="521" spans="12:12" ht="13.5" x14ac:dyDescent="0.25">
      <c r="L521" s="8"/>
    </row>
    <row r="522" spans="12:12" ht="13.5" x14ac:dyDescent="0.25">
      <c r="L522" s="8"/>
    </row>
    <row r="523" spans="12:12" ht="13.5" x14ac:dyDescent="0.25">
      <c r="L523" s="8"/>
    </row>
    <row r="524" spans="12:12" ht="13.5" x14ac:dyDescent="0.25">
      <c r="L524" s="8"/>
    </row>
    <row r="525" spans="12:12" ht="13.5" x14ac:dyDescent="0.25">
      <c r="L525" s="8"/>
    </row>
    <row r="526" spans="12:12" ht="13.5" x14ac:dyDescent="0.25">
      <c r="L526" s="8"/>
    </row>
    <row r="527" spans="12:12" ht="13.5" x14ac:dyDescent="0.25">
      <c r="L527" s="8"/>
    </row>
    <row r="528" spans="12:12" ht="13.5" x14ac:dyDescent="0.25">
      <c r="L528" s="8"/>
    </row>
    <row r="529" spans="12:12" ht="13.5" x14ac:dyDescent="0.25">
      <c r="L529" s="8"/>
    </row>
    <row r="530" spans="12:12" ht="13.5" x14ac:dyDescent="0.25">
      <c r="L530" s="8"/>
    </row>
    <row r="531" spans="12:12" ht="13.5" x14ac:dyDescent="0.25">
      <c r="L531" s="8"/>
    </row>
    <row r="532" spans="12:12" ht="13.5" x14ac:dyDescent="0.25">
      <c r="L532" s="8"/>
    </row>
    <row r="533" spans="12:12" ht="13.5" x14ac:dyDescent="0.25">
      <c r="L533" s="8"/>
    </row>
    <row r="534" spans="12:12" ht="13.5" x14ac:dyDescent="0.25">
      <c r="L534" s="8"/>
    </row>
    <row r="535" spans="12:12" ht="13.5" x14ac:dyDescent="0.25">
      <c r="L535" s="8"/>
    </row>
    <row r="536" spans="12:12" ht="13.5" x14ac:dyDescent="0.25">
      <c r="L536" s="8"/>
    </row>
    <row r="537" spans="12:12" ht="13.5" x14ac:dyDescent="0.25">
      <c r="L537" s="8"/>
    </row>
    <row r="538" spans="12:12" ht="13.5" x14ac:dyDescent="0.25">
      <c r="L538" s="8"/>
    </row>
    <row r="539" spans="12:12" ht="13.5" x14ac:dyDescent="0.25">
      <c r="L539" s="8"/>
    </row>
    <row r="540" spans="12:12" ht="13.5" x14ac:dyDescent="0.25">
      <c r="L540" s="8"/>
    </row>
    <row r="541" spans="12:12" ht="13.5" x14ac:dyDescent="0.25">
      <c r="L541" s="8"/>
    </row>
    <row r="542" spans="12:12" ht="13.5" x14ac:dyDescent="0.25">
      <c r="L542" s="8"/>
    </row>
    <row r="543" spans="12:12" ht="13.5" x14ac:dyDescent="0.25">
      <c r="L543" s="8"/>
    </row>
    <row r="544" spans="12:12" ht="13.5" x14ac:dyDescent="0.25">
      <c r="L544" s="8"/>
    </row>
    <row r="545" spans="12:12" ht="13.5" x14ac:dyDescent="0.25">
      <c r="L545" s="8"/>
    </row>
    <row r="546" spans="12:12" ht="13.5" x14ac:dyDescent="0.25">
      <c r="L546" s="8"/>
    </row>
    <row r="547" spans="12:12" ht="13.5" x14ac:dyDescent="0.25">
      <c r="L547" s="8"/>
    </row>
    <row r="548" spans="12:12" ht="13.5" x14ac:dyDescent="0.25">
      <c r="L548" s="8"/>
    </row>
    <row r="549" spans="12:12" ht="13.5" x14ac:dyDescent="0.25">
      <c r="L549" s="8"/>
    </row>
    <row r="550" spans="12:12" ht="13.5" x14ac:dyDescent="0.25">
      <c r="L550" s="8"/>
    </row>
    <row r="551" spans="12:12" ht="13.5" x14ac:dyDescent="0.25">
      <c r="L551" s="8"/>
    </row>
    <row r="552" spans="12:12" ht="13.5" x14ac:dyDescent="0.25">
      <c r="L552" s="8"/>
    </row>
    <row r="553" spans="12:12" ht="13.5" x14ac:dyDescent="0.25">
      <c r="L553" s="8"/>
    </row>
    <row r="554" spans="12:12" ht="13.5" x14ac:dyDescent="0.25">
      <c r="L554" s="8"/>
    </row>
    <row r="555" spans="12:12" ht="13.5" x14ac:dyDescent="0.25">
      <c r="L555" s="8"/>
    </row>
    <row r="556" spans="12:12" ht="13.5" x14ac:dyDescent="0.25">
      <c r="L556" s="8"/>
    </row>
    <row r="557" spans="12:12" ht="13.5" x14ac:dyDescent="0.25">
      <c r="L557" s="8"/>
    </row>
    <row r="558" spans="12:12" ht="13.5" x14ac:dyDescent="0.25">
      <c r="L558" s="8"/>
    </row>
    <row r="559" spans="12:12" ht="13.5" x14ac:dyDescent="0.25">
      <c r="L559" s="8"/>
    </row>
    <row r="560" spans="12:12" ht="13.5" x14ac:dyDescent="0.25">
      <c r="L560" s="8"/>
    </row>
    <row r="561" spans="12:12" ht="13.5" x14ac:dyDescent="0.25">
      <c r="L561" s="8"/>
    </row>
    <row r="562" spans="12:12" ht="13.5" x14ac:dyDescent="0.25">
      <c r="L562" s="8"/>
    </row>
    <row r="563" spans="12:12" ht="13.5" x14ac:dyDescent="0.25">
      <c r="L563" s="8"/>
    </row>
    <row r="564" spans="12:12" ht="13.5" x14ac:dyDescent="0.25">
      <c r="L564" s="8"/>
    </row>
    <row r="565" spans="12:12" ht="13.5" x14ac:dyDescent="0.25">
      <c r="L565" s="8"/>
    </row>
    <row r="566" spans="12:12" ht="13.5" x14ac:dyDescent="0.25">
      <c r="L566" s="8"/>
    </row>
    <row r="567" spans="12:12" ht="13.5" x14ac:dyDescent="0.25">
      <c r="L567" s="8"/>
    </row>
    <row r="568" spans="12:12" ht="13.5" x14ac:dyDescent="0.25">
      <c r="L568" s="8"/>
    </row>
    <row r="569" spans="12:12" ht="13.5" x14ac:dyDescent="0.25">
      <c r="L569" s="8"/>
    </row>
    <row r="570" spans="12:12" ht="13.5" x14ac:dyDescent="0.25">
      <c r="L570" s="8"/>
    </row>
    <row r="571" spans="12:12" ht="13.5" x14ac:dyDescent="0.25">
      <c r="L571" s="8"/>
    </row>
    <row r="572" spans="12:12" ht="13.5" x14ac:dyDescent="0.25">
      <c r="L572" s="8"/>
    </row>
    <row r="573" spans="12:12" ht="13.5" x14ac:dyDescent="0.25">
      <c r="L573" s="8"/>
    </row>
    <row r="574" spans="12:12" ht="13.5" x14ac:dyDescent="0.25">
      <c r="L574" s="8"/>
    </row>
    <row r="575" spans="12:12" ht="13.5" x14ac:dyDescent="0.25">
      <c r="L575" s="8"/>
    </row>
    <row r="576" spans="12:12" ht="13.5" x14ac:dyDescent="0.25">
      <c r="L576" s="8"/>
    </row>
    <row r="577" spans="12:12" ht="13.5" x14ac:dyDescent="0.25">
      <c r="L577" s="8"/>
    </row>
    <row r="578" spans="12:12" ht="13.5" x14ac:dyDescent="0.25">
      <c r="L578" s="8"/>
    </row>
    <row r="579" spans="12:12" ht="13.5" x14ac:dyDescent="0.25">
      <c r="L579" s="8"/>
    </row>
    <row r="580" spans="12:12" ht="13.5" x14ac:dyDescent="0.25">
      <c r="L580" s="8"/>
    </row>
    <row r="581" spans="12:12" ht="13.5" x14ac:dyDescent="0.25">
      <c r="L581" s="8"/>
    </row>
    <row r="582" spans="12:12" ht="13.5" x14ac:dyDescent="0.25">
      <c r="L582" s="8"/>
    </row>
    <row r="583" spans="12:12" ht="13.5" x14ac:dyDescent="0.25">
      <c r="L583" s="8"/>
    </row>
    <row r="584" spans="12:12" ht="13.5" x14ac:dyDescent="0.25">
      <c r="L584" s="8"/>
    </row>
    <row r="585" spans="12:12" ht="13.5" x14ac:dyDescent="0.25">
      <c r="L585" s="8"/>
    </row>
    <row r="586" spans="12:12" ht="13.5" x14ac:dyDescent="0.25">
      <c r="L586" s="8"/>
    </row>
    <row r="587" spans="12:12" ht="13.5" x14ac:dyDescent="0.25">
      <c r="L587" s="8"/>
    </row>
    <row r="636" spans="2:2" x14ac:dyDescent="0.2">
      <c r="B636" s="81"/>
    </row>
  </sheetData>
  <mergeCells count="20">
    <mergeCell ref="B157:D157"/>
    <mergeCell ref="F157:G157"/>
    <mergeCell ref="A2:G2"/>
    <mergeCell ref="A3:G3"/>
    <mergeCell ref="B4:G4"/>
    <mergeCell ref="B10:G10"/>
    <mergeCell ref="B153:D153"/>
    <mergeCell ref="B155:D155"/>
    <mergeCell ref="F155:G155"/>
    <mergeCell ref="F156:G156"/>
    <mergeCell ref="E73:F73"/>
    <mergeCell ref="E109:F109"/>
    <mergeCell ref="E136:F136"/>
    <mergeCell ref="I180:J180"/>
    <mergeCell ref="F158:G158"/>
    <mergeCell ref="B159:D159"/>
    <mergeCell ref="F159:G159"/>
    <mergeCell ref="F160:G160"/>
    <mergeCell ref="B161:D161"/>
    <mergeCell ref="F161:G161"/>
  </mergeCells>
  <printOptions horizontalCentered="1"/>
  <pageMargins left="0.39370078740157483" right="0.39370078740157483" top="0.59055118110236227" bottom="0.78740157480314965" header="0" footer="0.59055118110236227"/>
  <pageSetup scale="96" orientation="portrait" r:id="rId1"/>
  <headerFooter alignWithMargins="0">
    <oddFooter>&amp;C&amp;"Arial Narrow,Normal"&amp;7"Este programa es público, ajeno a cualquier partido político.  Queda prohibido el uso para fines distintos a los establecidos en el programa"&amp;6
Página 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3290F0-B783-46C1-9BE0-EDDD03E1CDB8}">
  <sheetPr syncVertical="1" syncRef="A14" transitionEvaluation="1" transitionEntry="1"/>
  <dimension ref="A1:L620"/>
  <sheetViews>
    <sheetView showGridLines="0" tabSelected="1" view="pageBreakPreview" topLeftCell="A11" zoomScaleNormal="100" zoomScaleSheetLayoutView="100" workbookViewId="0">
      <pane ySplit="3" topLeftCell="A14" activePane="bottomLeft" state="frozen"/>
      <selection activeCell="A11" sqref="A11"/>
      <selection pane="bottomLeft" activeCell="A160" sqref="A160:XFD160"/>
    </sheetView>
  </sheetViews>
  <sheetFormatPr baseColWidth="10" defaultColWidth="12" defaultRowHeight="12.75" x14ac:dyDescent="0.2"/>
  <cols>
    <col min="1" max="1" width="10.83203125" style="1" customWidth="1"/>
    <col min="2" max="2" width="42.83203125" style="1" customWidth="1"/>
    <col min="3" max="3" width="10.83203125" style="1" customWidth="1"/>
    <col min="4" max="4" width="14.83203125" style="234" customWidth="1"/>
    <col min="5" max="5" width="42.5" style="234" customWidth="1"/>
    <col min="6" max="6" width="14.83203125" style="234" customWidth="1"/>
    <col min="7" max="7" width="14.83203125" style="1" customWidth="1"/>
    <col min="8" max="8" width="10" style="1" customWidth="1"/>
    <col min="9" max="9" width="10.5" style="61" customWidth="1"/>
    <col min="10" max="10" width="5.83203125" style="1" customWidth="1"/>
    <col min="11" max="11" width="11.33203125" style="1" customWidth="1"/>
    <col min="12" max="12" width="12" style="1" customWidth="1"/>
    <col min="13" max="16384" width="12" style="1"/>
  </cols>
  <sheetData>
    <row r="1" spans="1:12" s="4" customFormat="1" x14ac:dyDescent="0.2">
      <c r="A1" s="2"/>
      <c r="B1" s="48"/>
      <c r="C1" s="48"/>
      <c r="D1" s="204"/>
      <c r="E1" s="204"/>
      <c r="F1" s="204"/>
      <c r="G1" s="3"/>
      <c r="I1" s="58"/>
    </row>
    <row r="2" spans="1:12" s="4" customFormat="1" ht="20.25" x14ac:dyDescent="0.3">
      <c r="A2" s="243" t="s">
        <v>2</v>
      </c>
      <c r="B2" s="244"/>
      <c r="C2" s="244"/>
      <c r="D2" s="244"/>
      <c r="E2" s="244"/>
      <c r="F2" s="244"/>
      <c r="G2" s="245"/>
      <c r="I2" s="58"/>
    </row>
    <row r="3" spans="1:12" s="4" customFormat="1" ht="18" x14ac:dyDescent="0.25">
      <c r="A3" s="246" t="s">
        <v>10</v>
      </c>
      <c r="B3" s="247"/>
      <c r="C3" s="247"/>
      <c r="D3" s="247"/>
      <c r="E3" s="247"/>
      <c r="F3" s="247"/>
      <c r="G3" s="248"/>
      <c r="I3" s="58"/>
    </row>
    <row r="4" spans="1:12" s="4" customFormat="1" ht="11.1" customHeight="1" x14ac:dyDescent="0.2">
      <c r="A4" s="85" t="s">
        <v>26</v>
      </c>
      <c r="B4" s="249" t="s">
        <v>120</v>
      </c>
      <c r="C4" s="249"/>
      <c r="D4" s="249"/>
      <c r="E4" s="249"/>
      <c r="F4" s="249"/>
      <c r="G4" s="250"/>
      <c r="I4" s="58"/>
    </row>
    <row r="5" spans="1:12" s="4" customFormat="1" ht="11.1" customHeight="1" x14ac:dyDescent="0.2">
      <c r="A5" s="85" t="s">
        <v>27</v>
      </c>
      <c r="B5" s="86" t="s">
        <v>38</v>
      </c>
      <c r="C5" s="87"/>
      <c r="D5" s="205"/>
      <c r="E5" s="205"/>
      <c r="F5" s="205"/>
      <c r="G5" s="88"/>
      <c r="I5" s="58"/>
    </row>
    <row r="6" spans="1:12" s="4" customFormat="1" ht="11.1" customHeight="1" x14ac:dyDescent="0.2">
      <c r="A6" s="85" t="s">
        <v>28</v>
      </c>
      <c r="B6" s="86" t="s">
        <v>39</v>
      </c>
      <c r="C6" s="87"/>
      <c r="D6" s="205"/>
      <c r="E6" s="205"/>
      <c r="F6" s="205"/>
      <c r="G6" s="89"/>
      <c r="I6" s="58"/>
    </row>
    <row r="7" spans="1:12" s="4" customFormat="1" ht="11.1" customHeight="1" x14ac:dyDescent="0.2">
      <c r="A7" s="90" t="s">
        <v>40</v>
      </c>
      <c r="B7" s="86" t="s">
        <v>41</v>
      </c>
      <c r="C7" s="87"/>
      <c r="D7" s="205"/>
      <c r="E7" s="205"/>
      <c r="F7" s="205"/>
      <c r="G7" s="89"/>
      <c r="I7" s="58"/>
    </row>
    <row r="8" spans="1:12" s="4" customFormat="1" ht="11.1" customHeight="1" x14ac:dyDescent="0.2">
      <c r="A8" s="91"/>
      <c r="B8" s="86" t="s">
        <v>42</v>
      </c>
      <c r="C8" s="87"/>
      <c r="D8" s="205"/>
      <c r="E8" s="205"/>
      <c r="F8" s="205"/>
      <c r="G8" s="89"/>
      <c r="I8" s="58"/>
    </row>
    <row r="9" spans="1:12" s="4" customFormat="1" ht="11.1" customHeight="1" x14ac:dyDescent="0.2">
      <c r="A9" s="91"/>
      <c r="B9" s="86" t="s">
        <v>43</v>
      </c>
      <c r="C9" s="87"/>
      <c r="D9" s="205"/>
      <c r="E9" s="205"/>
      <c r="F9" s="205"/>
      <c r="G9" s="89"/>
      <c r="I9" s="58"/>
    </row>
    <row r="10" spans="1:12" s="4" customFormat="1" ht="33" customHeight="1" x14ac:dyDescent="0.2">
      <c r="A10" s="91"/>
      <c r="B10" s="249" t="s">
        <v>44</v>
      </c>
      <c r="C10" s="249"/>
      <c r="D10" s="249"/>
      <c r="E10" s="249"/>
      <c r="F10" s="249"/>
      <c r="G10" s="250"/>
      <c r="I10" s="58"/>
    </row>
    <row r="11" spans="1:12" s="4" customFormat="1" ht="11.1" customHeight="1" thickBot="1" x14ac:dyDescent="0.3">
      <c r="A11" s="50"/>
      <c r="B11" s="5"/>
      <c r="C11" s="5"/>
      <c r="D11" s="206"/>
      <c r="E11" s="206"/>
      <c r="F11" s="206"/>
      <c r="G11" s="7"/>
      <c r="I11" s="58"/>
      <c r="L11" s="8"/>
    </row>
    <row r="12" spans="1:12" s="8" customFormat="1" ht="24.95" customHeight="1" thickTop="1" thickBot="1" x14ac:dyDescent="0.3">
      <c r="A12" s="32" t="s">
        <v>4</v>
      </c>
      <c r="B12" s="33" t="s">
        <v>5</v>
      </c>
      <c r="C12" s="33" t="s">
        <v>6</v>
      </c>
      <c r="D12" s="207" t="s">
        <v>7</v>
      </c>
      <c r="E12" s="270" t="s">
        <v>125</v>
      </c>
      <c r="F12" s="269" t="s">
        <v>8</v>
      </c>
      <c r="G12" s="35" t="s">
        <v>9</v>
      </c>
      <c r="H12" s="57"/>
      <c r="I12" s="59"/>
    </row>
    <row r="13" spans="1:12" s="8" customFormat="1" ht="2.1" customHeight="1" thickTop="1" x14ac:dyDescent="0.25">
      <c r="A13" s="92"/>
      <c r="B13" s="93"/>
      <c r="C13" s="93"/>
      <c r="D13" s="208"/>
      <c r="E13" s="271"/>
      <c r="F13" s="209"/>
      <c r="G13" s="96"/>
      <c r="H13" s="97"/>
      <c r="I13" s="59"/>
    </row>
    <row r="14" spans="1:12" s="8" customFormat="1" ht="11.1" customHeight="1" x14ac:dyDescent="0.25">
      <c r="A14" s="150"/>
      <c r="B14" s="98" t="s">
        <v>45</v>
      </c>
      <c r="C14" s="99"/>
      <c r="D14" s="210"/>
      <c r="E14" s="272"/>
      <c r="F14" s="211"/>
      <c r="G14" s="102"/>
      <c r="H14" s="97"/>
      <c r="I14" s="59"/>
      <c r="L14" s="59"/>
    </row>
    <row r="15" spans="1:12" s="8" customFormat="1" ht="11.1" customHeight="1" x14ac:dyDescent="0.25">
      <c r="A15" s="151">
        <v>1</v>
      </c>
      <c r="B15" s="182" t="s">
        <v>108</v>
      </c>
      <c r="C15" s="104" t="s">
        <v>47</v>
      </c>
      <c r="D15" s="212">
        <v>196</v>
      </c>
      <c r="E15" s="273"/>
      <c r="F15" s="213"/>
      <c r="G15" s="78">
        <f t="shared" ref="G15" si="0">ROUND(D15*F15,2)</f>
        <v>0</v>
      </c>
      <c r="H15" s="107"/>
      <c r="I15" s="180"/>
      <c r="L15" s="59"/>
    </row>
    <row r="16" spans="1:12" s="8" customFormat="1" ht="6" customHeight="1" x14ac:dyDescent="0.25">
      <c r="A16" s="151"/>
      <c r="B16" s="103"/>
      <c r="C16" s="104"/>
      <c r="D16" s="212"/>
      <c r="E16" s="273"/>
      <c r="F16" s="213"/>
      <c r="G16" s="106"/>
      <c r="H16" s="107"/>
      <c r="I16" s="180"/>
      <c r="L16" s="59"/>
    </row>
    <row r="17" spans="1:12" s="8" customFormat="1" ht="11.1" customHeight="1" x14ac:dyDescent="0.25">
      <c r="A17" s="151">
        <v>2</v>
      </c>
      <c r="B17" s="108" t="s">
        <v>48</v>
      </c>
      <c r="C17" s="99"/>
      <c r="D17" s="212"/>
      <c r="E17" s="273"/>
      <c r="F17" s="211"/>
      <c r="G17" s="106"/>
      <c r="H17" s="107"/>
      <c r="I17" s="180"/>
      <c r="L17" s="59"/>
    </row>
    <row r="18" spans="1:12" s="8" customFormat="1" ht="11.1" customHeight="1" x14ac:dyDescent="0.25">
      <c r="A18" s="151"/>
      <c r="B18" s="108" t="s">
        <v>49</v>
      </c>
      <c r="C18" s="99" t="s">
        <v>33</v>
      </c>
      <c r="D18" s="212">
        <v>11.4</v>
      </c>
      <c r="E18" s="273"/>
      <c r="F18" s="213"/>
      <c r="G18" s="78">
        <f t="shared" ref="G18" si="1">ROUND(D18*F18,2)</f>
        <v>0</v>
      </c>
      <c r="H18" s="180"/>
      <c r="I18" s="180"/>
      <c r="L18" s="59"/>
    </row>
    <row r="19" spans="1:12" s="8" customFormat="1" ht="6" customHeight="1" x14ac:dyDescent="0.25">
      <c r="A19" s="151"/>
      <c r="B19" s="108"/>
      <c r="C19" s="99"/>
      <c r="D19" s="212"/>
      <c r="E19" s="273"/>
      <c r="F19" s="211"/>
      <c r="G19" s="106"/>
      <c r="H19" s="107"/>
      <c r="I19" s="180"/>
      <c r="L19" s="59"/>
    </row>
    <row r="20" spans="1:12" s="8" customFormat="1" ht="21.95" customHeight="1" x14ac:dyDescent="0.25">
      <c r="A20" s="151">
        <v>3</v>
      </c>
      <c r="B20" s="109" t="s">
        <v>50</v>
      </c>
      <c r="C20" s="99" t="s">
        <v>33</v>
      </c>
      <c r="D20" s="212">
        <v>11.4</v>
      </c>
      <c r="E20" s="273"/>
      <c r="F20" s="213"/>
      <c r="G20" s="78">
        <f t="shared" ref="G20" si="2">ROUND(D20*F20,2)</f>
        <v>0</v>
      </c>
      <c r="H20" s="107"/>
      <c r="I20" s="180"/>
      <c r="L20" s="59"/>
    </row>
    <row r="21" spans="1:12" s="8" customFormat="1" ht="6" customHeight="1" x14ac:dyDescent="0.25">
      <c r="A21" s="151"/>
      <c r="B21" s="109"/>
      <c r="C21" s="99"/>
      <c r="D21" s="212"/>
      <c r="E21" s="273"/>
      <c r="F21" s="211"/>
      <c r="G21" s="106"/>
      <c r="H21" s="107"/>
      <c r="I21" s="180"/>
      <c r="L21" s="59"/>
    </row>
    <row r="22" spans="1:12" s="8" customFormat="1" ht="44.1" customHeight="1" x14ac:dyDescent="0.25">
      <c r="A22" s="151">
        <v>4</v>
      </c>
      <c r="B22" s="109" t="s">
        <v>51</v>
      </c>
      <c r="C22" s="99" t="s">
        <v>47</v>
      </c>
      <c r="D22" s="212">
        <v>7.4</v>
      </c>
      <c r="E22" s="273"/>
      <c r="F22" s="213"/>
      <c r="G22" s="78">
        <f t="shared" ref="G22" si="3">ROUND(D22*F22,2)</f>
        <v>0</v>
      </c>
      <c r="H22" s="107"/>
      <c r="I22" s="180"/>
      <c r="L22" s="59"/>
    </row>
    <row r="23" spans="1:12" s="8" customFormat="1" ht="6" customHeight="1" x14ac:dyDescent="0.25">
      <c r="A23" s="151"/>
      <c r="B23" s="109"/>
      <c r="C23" s="99"/>
      <c r="D23" s="212"/>
      <c r="E23" s="273"/>
      <c r="F23" s="211"/>
      <c r="G23" s="106"/>
      <c r="H23" s="107"/>
      <c r="I23" s="180"/>
      <c r="L23" s="59"/>
    </row>
    <row r="24" spans="1:12" s="8" customFormat="1" ht="54.95" customHeight="1" x14ac:dyDescent="0.25">
      <c r="A24" s="151">
        <v>5</v>
      </c>
      <c r="B24" s="109" t="s">
        <v>52</v>
      </c>
      <c r="C24" s="99" t="s">
        <v>33</v>
      </c>
      <c r="D24" s="212">
        <v>2.85</v>
      </c>
      <c r="E24" s="273"/>
      <c r="F24" s="213"/>
      <c r="G24" s="78">
        <f t="shared" ref="G24" si="4">ROUND(D24*F24,2)</f>
        <v>0</v>
      </c>
      <c r="H24" s="107"/>
      <c r="I24" s="180"/>
      <c r="L24" s="59"/>
    </row>
    <row r="25" spans="1:12" s="8" customFormat="1" ht="6" customHeight="1" x14ac:dyDescent="0.25">
      <c r="A25" s="151"/>
      <c r="B25" s="109"/>
      <c r="C25" s="99"/>
      <c r="D25" s="212"/>
      <c r="E25" s="273"/>
      <c r="F25" s="211"/>
      <c r="G25" s="106"/>
      <c r="H25" s="107"/>
      <c r="I25" s="180"/>
      <c r="L25" s="59"/>
    </row>
    <row r="26" spans="1:12" s="8" customFormat="1" ht="54.95" customHeight="1" x14ac:dyDescent="0.25">
      <c r="A26" s="151">
        <v>6</v>
      </c>
      <c r="B26" s="109" t="s">
        <v>53</v>
      </c>
      <c r="C26" s="99" t="s">
        <v>33</v>
      </c>
      <c r="D26" s="212">
        <v>13.69</v>
      </c>
      <c r="E26" s="273"/>
      <c r="F26" s="213"/>
      <c r="G26" s="78">
        <f t="shared" ref="G26" si="5">ROUND(D26*F26,2)</f>
        <v>0</v>
      </c>
      <c r="H26" s="107"/>
      <c r="I26" s="180"/>
      <c r="L26" s="59"/>
    </row>
    <row r="27" spans="1:12" s="8" customFormat="1" ht="6" customHeight="1" x14ac:dyDescent="0.25">
      <c r="A27" s="151"/>
      <c r="B27" s="109"/>
      <c r="C27" s="99"/>
      <c r="D27" s="212"/>
      <c r="E27" s="273"/>
      <c r="F27" s="211"/>
      <c r="G27" s="106"/>
      <c r="H27" s="107"/>
      <c r="I27" s="180"/>
      <c r="L27" s="59"/>
    </row>
    <row r="28" spans="1:12" s="8" customFormat="1" ht="44.1" customHeight="1" x14ac:dyDescent="0.25">
      <c r="A28" s="151">
        <v>7</v>
      </c>
      <c r="B28" s="109" t="s">
        <v>54</v>
      </c>
      <c r="C28" s="99" t="s">
        <v>34</v>
      </c>
      <c r="D28" s="212">
        <v>839.65</v>
      </c>
      <c r="E28" s="273"/>
      <c r="F28" s="213"/>
      <c r="G28" s="78">
        <f t="shared" ref="G28" si="6">ROUND(D28*F28,2)</f>
        <v>0</v>
      </c>
      <c r="H28" s="107"/>
      <c r="I28" s="180"/>
      <c r="L28" s="59"/>
    </row>
    <row r="29" spans="1:12" s="8" customFormat="1" ht="6" customHeight="1" x14ac:dyDescent="0.25">
      <c r="A29" s="151"/>
      <c r="B29" s="109"/>
      <c r="C29" s="99"/>
      <c r="D29" s="212"/>
      <c r="E29" s="273"/>
      <c r="F29" s="211"/>
      <c r="G29" s="106"/>
      <c r="H29" s="107"/>
      <c r="I29" s="180"/>
      <c r="L29" s="59"/>
    </row>
    <row r="30" spans="1:12" s="8" customFormat="1" ht="33" customHeight="1" x14ac:dyDescent="0.25">
      <c r="A30" s="151">
        <v>8</v>
      </c>
      <c r="B30" s="109" t="s">
        <v>55</v>
      </c>
      <c r="C30" s="99" t="s">
        <v>35</v>
      </c>
      <c r="D30" s="212">
        <v>6</v>
      </c>
      <c r="E30" s="273"/>
      <c r="F30" s="213"/>
      <c r="G30" s="78">
        <f t="shared" ref="G30" si="7">ROUND(D30*F30,2)</f>
        <v>0</v>
      </c>
      <c r="H30" s="110"/>
      <c r="I30" s="180"/>
      <c r="L30" s="59"/>
    </row>
    <row r="31" spans="1:12" s="80" customFormat="1" ht="6" customHeight="1" x14ac:dyDescent="0.15">
      <c r="A31" s="151"/>
      <c r="B31" s="109"/>
      <c r="C31" s="99"/>
      <c r="D31" s="212"/>
      <c r="E31" s="273"/>
      <c r="F31" s="211"/>
      <c r="G31" s="106"/>
      <c r="H31" s="107"/>
      <c r="I31" s="180"/>
      <c r="L31" s="59"/>
    </row>
    <row r="32" spans="1:12" s="8" customFormat="1" ht="87.95" customHeight="1" x14ac:dyDescent="0.25">
      <c r="A32" s="152">
        <v>9</v>
      </c>
      <c r="B32" s="109" t="s">
        <v>56</v>
      </c>
      <c r="C32" s="111" t="s">
        <v>35</v>
      </c>
      <c r="D32" s="212">
        <v>1</v>
      </c>
      <c r="E32" s="273"/>
      <c r="F32" s="213"/>
      <c r="G32" s="78">
        <f t="shared" ref="G32" si="8">ROUND(D32*F32,2)</f>
        <v>0</v>
      </c>
      <c r="H32" s="110"/>
      <c r="I32" s="180"/>
      <c r="L32" s="59"/>
    </row>
    <row r="33" spans="1:12" s="8" customFormat="1" ht="6" customHeight="1" x14ac:dyDescent="0.25">
      <c r="A33" s="152"/>
      <c r="B33" s="109"/>
      <c r="C33" s="111"/>
      <c r="D33" s="212"/>
      <c r="E33" s="273"/>
      <c r="F33" s="214"/>
      <c r="G33" s="106"/>
      <c r="H33" s="110"/>
      <c r="I33" s="180"/>
      <c r="L33" s="59"/>
    </row>
    <row r="34" spans="1:12" s="8" customFormat="1" ht="21.95" customHeight="1" x14ac:dyDescent="0.25">
      <c r="A34" s="151" t="s">
        <v>57</v>
      </c>
      <c r="B34" s="109" t="s">
        <v>58</v>
      </c>
      <c r="C34" s="99"/>
      <c r="D34" s="212"/>
      <c r="E34" s="273"/>
      <c r="F34" s="211"/>
      <c r="G34" s="106"/>
      <c r="H34" s="107"/>
      <c r="I34" s="180"/>
      <c r="L34" s="59"/>
    </row>
    <row r="35" spans="1:12" s="8" customFormat="1" ht="11.1" customHeight="1" x14ac:dyDescent="0.25">
      <c r="A35" s="151" t="s">
        <v>59</v>
      </c>
      <c r="B35" s="109" t="s">
        <v>60</v>
      </c>
      <c r="C35" s="99" t="s">
        <v>33</v>
      </c>
      <c r="D35" s="212">
        <v>37.44</v>
      </c>
      <c r="E35" s="273"/>
      <c r="F35" s="213"/>
      <c r="G35" s="78">
        <f t="shared" ref="G35" si="9">ROUND(D35*F35,2)</f>
        <v>0</v>
      </c>
      <c r="H35" s="107"/>
      <c r="I35" s="180"/>
      <c r="L35" s="59"/>
    </row>
    <row r="36" spans="1:12" s="8" customFormat="1" ht="6" customHeight="1" thickBot="1" x14ac:dyDescent="0.3">
      <c r="A36" s="153"/>
      <c r="B36" s="138"/>
      <c r="C36" s="154"/>
      <c r="D36" s="215"/>
      <c r="E36" s="274"/>
      <c r="F36" s="216"/>
      <c r="G36" s="157"/>
      <c r="H36" s="107"/>
      <c r="I36" s="180"/>
      <c r="L36" s="59"/>
    </row>
    <row r="37" spans="1:12" s="8" customFormat="1" ht="2.1" customHeight="1" thickTop="1" x14ac:dyDescent="0.25">
      <c r="A37" s="124"/>
      <c r="B37" s="125"/>
      <c r="C37" s="125"/>
      <c r="D37" s="217"/>
      <c r="E37" s="217"/>
      <c r="F37" s="217"/>
      <c r="G37" s="127"/>
      <c r="H37" s="107"/>
      <c r="I37" s="180"/>
      <c r="L37" s="59"/>
    </row>
    <row r="38" spans="1:12" s="8" customFormat="1" ht="21.95" customHeight="1" x14ac:dyDescent="0.25">
      <c r="A38" s="151" t="s">
        <v>61</v>
      </c>
      <c r="B38" s="109" t="s">
        <v>62</v>
      </c>
      <c r="C38" s="99"/>
      <c r="D38" s="212"/>
      <c r="E38" s="212"/>
      <c r="F38" s="211"/>
      <c r="G38" s="106"/>
      <c r="H38" s="107"/>
      <c r="I38" s="180"/>
      <c r="L38" s="59"/>
    </row>
    <row r="39" spans="1:12" s="8" customFormat="1" ht="11.1" customHeight="1" x14ac:dyDescent="0.25">
      <c r="A39" s="151" t="s">
        <v>63</v>
      </c>
      <c r="B39" s="109" t="s">
        <v>49</v>
      </c>
      <c r="C39" s="99" t="s">
        <v>33</v>
      </c>
      <c r="D39" s="212">
        <v>4.16</v>
      </c>
      <c r="E39" s="212"/>
      <c r="F39" s="213"/>
      <c r="G39" s="78">
        <f t="shared" ref="G39" si="10">ROUND(D39*F39,2)</f>
        <v>0</v>
      </c>
      <c r="H39" s="107"/>
      <c r="I39" s="180"/>
      <c r="L39" s="59"/>
    </row>
    <row r="40" spans="1:12" s="8" customFormat="1" ht="6" customHeight="1" x14ac:dyDescent="0.25">
      <c r="A40" s="151"/>
      <c r="B40" s="109"/>
      <c r="C40" s="99"/>
      <c r="D40" s="212"/>
      <c r="E40" s="212"/>
      <c r="F40" s="211"/>
      <c r="G40" s="106"/>
      <c r="H40" s="107"/>
      <c r="I40" s="180"/>
      <c r="L40" s="59"/>
    </row>
    <row r="41" spans="1:12" s="8" customFormat="1" ht="11.1" customHeight="1" x14ac:dyDescent="0.25">
      <c r="A41" s="151" t="s">
        <v>64</v>
      </c>
      <c r="B41" s="109" t="s">
        <v>65</v>
      </c>
      <c r="C41" s="99"/>
      <c r="D41" s="212"/>
      <c r="E41" s="212"/>
      <c r="F41" s="211"/>
      <c r="G41" s="106"/>
      <c r="H41" s="107"/>
      <c r="I41" s="180"/>
      <c r="L41" s="59"/>
    </row>
    <row r="42" spans="1:12" s="8" customFormat="1" ht="11.1" customHeight="1" x14ac:dyDescent="0.25">
      <c r="A42" s="151" t="s">
        <v>66</v>
      </c>
      <c r="B42" s="109" t="s">
        <v>67</v>
      </c>
      <c r="C42" s="99" t="s">
        <v>33</v>
      </c>
      <c r="D42" s="212">
        <v>5.2</v>
      </c>
      <c r="E42" s="212"/>
      <c r="F42" s="213"/>
      <c r="G42" s="78">
        <f t="shared" ref="G42" si="11">ROUND(D42*F42,2)</f>
        <v>0</v>
      </c>
      <c r="H42" s="107"/>
      <c r="I42" s="180"/>
      <c r="L42" s="59"/>
    </row>
    <row r="43" spans="1:12" s="8" customFormat="1" ht="6" customHeight="1" x14ac:dyDescent="0.25">
      <c r="A43" s="151"/>
      <c r="B43" s="109"/>
      <c r="C43" s="99"/>
      <c r="D43" s="212"/>
      <c r="E43" s="212"/>
      <c r="F43" s="211"/>
      <c r="G43" s="106"/>
      <c r="H43" s="107"/>
      <c r="I43" s="180"/>
      <c r="L43" s="59"/>
    </row>
    <row r="44" spans="1:12" s="8" customFormat="1" ht="21.95" customHeight="1" x14ac:dyDescent="0.25">
      <c r="A44" s="152" t="s">
        <v>123</v>
      </c>
      <c r="B44" s="109" t="s">
        <v>124</v>
      </c>
      <c r="C44" s="111" t="s">
        <v>33</v>
      </c>
      <c r="D44" s="212">
        <v>35.770000000000003</v>
      </c>
      <c r="E44" s="212"/>
      <c r="F44" s="218"/>
      <c r="G44" s="83">
        <f t="shared" ref="G44" si="12">ROUND(D44*F44,2)</f>
        <v>0</v>
      </c>
      <c r="H44" s="107"/>
      <c r="I44" s="180"/>
      <c r="L44" s="59"/>
    </row>
    <row r="45" spans="1:12" s="8" customFormat="1" ht="6" customHeight="1" x14ac:dyDescent="0.25">
      <c r="A45" s="151"/>
      <c r="B45" s="109"/>
      <c r="C45" s="99"/>
      <c r="D45" s="212"/>
      <c r="E45" s="212"/>
      <c r="F45" s="211"/>
      <c r="G45" s="106"/>
      <c r="H45" s="107"/>
      <c r="I45" s="180"/>
      <c r="L45" s="59"/>
    </row>
    <row r="46" spans="1:12" s="8" customFormat="1" ht="11.1" customHeight="1" x14ac:dyDescent="0.25">
      <c r="A46" s="152"/>
      <c r="B46" s="109" t="s">
        <v>112</v>
      </c>
      <c r="C46" s="111" t="s">
        <v>36</v>
      </c>
      <c r="D46" s="212">
        <v>90</v>
      </c>
      <c r="E46" s="212"/>
      <c r="F46" s="213"/>
      <c r="G46" s="78">
        <f t="shared" ref="G46" si="13">ROUND(D46*F46,2)</f>
        <v>0</v>
      </c>
      <c r="H46" s="107"/>
      <c r="I46" s="180"/>
      <c r="L46" s="59"/>
    </row>
    <row r="47" spans="1:12" s="8" customFormat="1" ht="6" customHeight="1" x14ac:dyDescent="0.25">
      <c r="A47" s="151"/>
      <c r="B47" s="109"/>
      <c r="C47" s="99"/>
      <c r="D47" s="212"/>
      <c r="E47" s="212"/>
      <c r="F47" s="211"/>
      <c r="G47" s="106"/>
      <c r="H47" s="107"/>
      <c r="I47" s="180"/>
      <c r="L47" s="59"/>
    </row>
    <row r="48" spans="1:12" s="8" customFormat="1" ht="11.1" customHeight="1" x14ac:dyDescent="0.25">
      <c r="A48" s="151" t="s">
        <v>85</v>
      </c>
      <c r="B48" s="109" t="s">
        <v>109</v>
      </c>
      <c r="C48" s="99"/>
      <c r="D48" s="212"/>
      <c r="E48" s="212"/>
      <c r="F48" s="211"/>
      <c r="G48" s="106"/>
      <c r="H48" s="107"/>
      <c r="I48" s="180"/>
      <c r="L48" s="59"/>
    </row>
    <row r="49" spans="1:12" s="8" customFormat="1" ht="11.1" customHeight="1" x14ac:dyDescent="0.25">
      <c r="A49" s="151" t="s">
        <v>86</v>
      </c>
      <c r="B49" s="109" t="s">
        <v>68</v>
      </c>
      <c r="C49" s="99" t="s">
        <v>69</v>
      </c>
      <c r="D49" s="212">
        <v>1</v>
      </c>
      <c r="E49" s="212"/>
      <c r="F49" s="213"/>
      <c r="G49" s="78">
        <f t="shared" ref="G49" si="14">ROUND(D49*F49,2)</f>
        <v>0</v>
      </c>
      <c r="H49" s="107"/>
      <c r="I49" s="180"/>
      <c r="L49" s="59"/>
    </row>
    <row r="50" spans="1:12" s="8" customFormat="1" ht="6" customHeight="1" x14ac:dyDescent="0.25">
      <c r="A50" s="158"/>
      <c r="B50" s="113"/>
      <c r="C50" s="99"/>
      <c r="D50" s="219"/>
      <c r="E50" s="212"/>
      <c r="F50" s="275"/>
      <c r="G50" s="106"/>
      <c r="H50" s="107"/>
      <c r="I50" s="180"/>
      <c r="L50" s="59"/>
    </row>
    <row r="51" spans="1:12" s="8" customFormat="1" ht="44.1" customHeight="1" x14ac:dyDescent="0.25">
      <c r="A51" s="159" t="s">
        <v>70</v>
      </c>
      <c r="B51" s="183" t="s">
        <v>110</v>
      </c>
      <c r="C51" s="115" t="s">
        <v>35</v>
      </c>
      <c r="D51" s="219">
        <v>4</v>
      </c>
      <c r="E51" s="212"/>
      <c r="F51" s="213"/>
      <c r="G51" s="78">
        <f t="shared" ref="G51" si="15">ROUND(D51*F51,2)</f>
        <v>0</v>
      </c>
      <c r="H51" s="107"/>
      <c r="I51" s="180"/>
      <c r="L51" s="59"/>
    </row>
    <row r="52" spans="1:12" s="8" customFormat="1" ht="6" customHeight="1" x14ac:dyDescent="0.25">
      <c r="A52" s="158"/>
      <c r="B52" s="108"/>
      <c r="C52" s="99"/>
      <c r="D52" s="210"/>
      <c r="E52" s="210"/>
      <c r="F52" s="211"/>
      <c r="G52" s="106"/>
      <c r="H52" s="97"/>
      <c r="I52" s="180"/>
      <c r="L52" s="59"/>
    </row>
    <row r="53" spans="1:12" s="8" customFormat="1" ht="11.1" customHeight="1" x14ac:dyDescent="0.25">
      <c r="A53" s="158"/>
      <c r="B53" s="98" t="s">
        <v>32</v>
      </c>
      <c r="C53" s="99"/>
      <c r="D53" s="210"/>
      <c r="E53" s="210"/>
      <c r="F53" s="211"/>
      <c r="G53" s="106"/>
      <c r="H53" s="97"/>
      <c r="I53" s="180"/>
      <c r="L53" s="59"/>
    </row>
    <row r="54" spans="1:12" s="8" customFormat="1" ht="21.95" customHeight="1" x14ac:dyDescent="0.25">
      <c r="A54" s="152" t="s">
        <v>71</v>
      </c>
      <c r="B54" s="109" t="s">
        <v>113</v>
      </c>
      <c r="C54" s="111" t="s">
        <v>36</v>
      </c>
      <c r="D54" s="212">
        <v>90</v>
      </c>
      <c r="E54" s="212"/>
      <c r="F54" s="213"/>
      <c r="G54" s="83">
        <f t="shared" ref="G54" si="16">ROUND(D54*F54,2)</f>
        <v>0</v>
      </c>
      <c r="H54" s="110"/>
      <c r="I54" s="180"/>
      <c r="L54" s="59"/>
    </row>
    <row r="55" spans="1:12" s="8" customFormat="1" ht="6" customHeight="1" x14ac:dyDescent="0.25">
      <c r="A55" s="159"/>
      <c r="B55" s="109"/>
      <c r="C55" s="111"/>
      <c r="D55" s="212"/>
      <c r="E55" s="212"/>
      <c r="F55" s="214"/>
      <c r="G55" s="106"/>
      <c r="H55" s="97"/>
      <c r="I55" s="180"/>
      <c r="L55" s="59"/>
    </row>
    <row r="56" spans="1:12" s="8" customFormat="1" ht="33" customHeight="1" x14ac:dyDescent="0.25">
      <c r="A56" s="160"/>
      <c r="B56" s="109" t="s">
        <v>114</v>
      </c>
      <c r="C56" s="111"/>
      <c r="D56" s="212"/>
      <c r="E56" s="212"/>
      <c r="F56" s="214"/>
      <c r="G56" s="106"/>
      <c r="H56" s="97"/>
      <c r="I56" s="180"/>
      <c r="L56" s="59"/>
    </row>
    <row r="57" spans="1:12" s="8" customFormat="1" ht="11.1" customHeight="1" x14ac:dyDescent="0.25">
      <c r="A57" s="152" t="s">
        <v>73</v>
      </c>
      <c r="B57" s="109" t="s">
        <v>74</v>
      </c>
      <c r="C57" s="111" t="s">
        <v>35</v>
      </c>
      <c r="D57" s="212">
        <v>1</v>
      </c>
      <c r="E57" s="212"/>
      <c r="F57" s="213"/>
      <c r="G57" s="78">
        <f t="shared" ref="G57" si="17">ROUND(D57*F57,2)</f>
        <v>0</v>
      </c>
      <c r="H57" s="110"/>
      <c r="I57" s="180"/>
      <c r="L57" s="59"/>
    </row>
    <row r="58" spans="1:12" s="8" customFormat="1" ht="6" customHeight="1" x14ac:dyDescent="0.25">
      <c r="A58" s="159"/>
      <c r="B58" s="109"/>
      <c r="C58" s="111"/>
      <c r="D58" s="212"/>
      <c r="E58" s="212"/>
      <c r="F58" s="214"/>
      <c r="G58" s="106"/>
      <c r="H58" s="97"/>
      <c r="I58" s="180"/>
      <c r="L58" s="59"/>
    </row>
    <row r="59" spans="1:12" s="8" customFormat="1" ht="11.1" customHeight="1" x14ac:dyDescent="0.25">
      <c r="A59" s="152" t="s">
        <v>75</v>
      </c>
      <c r="B59" s="109" t="s">
        <v>115</v>
      </c>
      <c r="C59" s="111" t="s">
        <v>35</v>
      </c>
      <c r="D59" s="212">
        <v>1</v>
      </c>
      <c r="E59" s="212"/>
      <c r="F59" s="213"/>
      <c r="G59" s="78">
        <f t="shared" ref="G59" si="18">ROUND(D59*F59,2)</f>
        <v>0</v>
      </c>
      <c r="H59" s="110"/>
      <c r="I59" s="180"/>
      <c r="L59" s="59"/>
    </row>
    <row r="60" spans="1:12" s="8" customFormat="1" ht="6" customHeight="1" x14ac:dyDescent="0.25">
      <c r="A60" s="159"/>
      <c r="B60" s="109"/>
      <c r="C60" s="111"/>
      <c r="D60" s="212"/>
      <c r="E60" s="212"/>
      <c r="F60" s="214"/>
      <c r="G60" s="106"/>
      <c r="H60" s="97"/>
      <c r="I60" s="180"/>
      <c r="L60" s="59"/>
    </row>
    <row r="61" spans="1:12" s="8" customFormat="1" ht="11.1" customHeight="1" x14ac:dyDescent="0.25">
      <c r="A61" s="152" t="s">
        <v>76</v>
      </c>
      <c r="B61" s="109" t="s">
        <v>116</v>
      </c>
      <c r="C61" s="111" t="s">
        <v>35</v>
      </c>
      <c r="D61" s="212">
        <v>3</v>
      </c>
      <c r="E61" s="212"/>
      <c r="F61" s="213"/>
      <c r="G61" s="78">
        <f t="shared" ref="G61" si="19">ROUND(D61*F61,2)</f>
        <v>0</v>
      </c>
      <c r="H61" s="110"/>
      <c r="I61" s="180"/>
      <c r="L61" s="59"/>
    </row>
    <row r="62" spans="1:12" s="8" customFormat="1" ht="6" customHeight="1" x14ac:dyDescent="0.25">
      <c r="A62" s="158"/>
      <c r="B62" s="109"/>
      <c r="C62" s="99"/>
      <c r="D62" s="212"/>
      <c r="E62" s="212"/>
      <c r="F62" s="211"/>
      <c r="G62" s="106"/>
      <c r="H62" s="97"/>
      <c r="I62" s="180"/>
      <c r="L62" s="59"/>
    </row>
    <row r="63" spans="1:12" s="8" customFormat="1" ht="33" customHeight="1" x14ac:dyDescent="0.25">
      <c r="A63" s="158" t="s">
        <v>77</v>
      </c>
      <c r="B63" s="109" t="s">
        <v>78</v>
      </c>
      <c r="C63" s="99" t="s">
        <v>35</v>
      </c>
      <c r="D63" s="212">
        <v>1</v>
      </c>
      <c r="E63" s="212"/>
      <c r="F63" s="213"/>
      <c r="G63" s="78">
        <f t="shared" ref="G63" si="20">ROUND(D63*F63,2)</f>
        <v>0</v>
      </c>
      <c r="H63" s="97"/>
      <c r="I63" s="180"/>
      <c r="L63" s="59"/>
    </row>
    <row r="64" spans="1:12" s="8" customFormat="1" ht="6" customHeight="1" x14ac:dyDescent="0.25">
      <c r="A64" s="158"/>
      <c r="B64" s="109"/>
      <c r="C64" s="99"/>
      <c r="D64" s="212"/>
      <c r="E64" s="212"/>
      <c r="F64" s="211"/>
      <c r="G64" s="106"/>
      <c r="H64" s="97"/>
      <c r="I64" s="180"/>
      <c r="L64" s="59"/>
    </row>
    <row r="65" spans="1:12" s="8" customFormat="1" ht="11.1" customHeight="1" x14ac:dyDescent="0.25">
      <c r="A65" s="159"/>
      <c r="B65" s="109" t="s">
        <v>79</v>
      </c>
      <c r="C65" s="111"/>
      <c r="D65" s="212"/>
      <c r="E65" s="212"/>
      <c r="F65" s="214"/>
      <c r="G65" s="106"/>
      <c r="H65" s="97"/>
      <c r="I65" s="180"/>
      <c r="L65" s="59"/>
    </row>
    <row r="66" spans="1:12" s="8" customFormat="1" ht="11.1" customHeight="1" x14ac:dyDescent="0.25">
      <c r="A66" s="160">
        <v>806852</v>
      </c>
      <c r="B66" s="109" t="s">
        <v>80</v>
      </c>
      <c r="C66" s="111" t="s">
        <v>35</v>
      </c>
      <c r="D66" s="212">
        <v>24</v>
      </c>
      <c r="E66" s="212"/>
      <c r="F66" s="213"/>
      <c r="G66" s="78">
        <f t="shared" ref="G66" si="21">ROUND(D66*F66,2)</f>
        <v>0</v>
      </c>
      <c r="H66" s="110"/>
      <c r="I66" s="180"/>
      <c r="L66" s="59"/>
    </row>
    <row r="67" spans="1:12" s="8" customFormat="1" ht="6" customHeight="1" x14ac:dyDescent="0.25">
      <c r="A67" s="161"/>
      <c r="B67" s="109"/>
      <c r="C67" s="99"/>
      <c r="D67" s="212"/>
      <c r="E67" s="212"/>
      <c r="F67" s="211"/>
      <c r="G67" s="106"/>
      <c r="H67" s="97"/>
      <c r="I67" s="180"/>
      <c r="L67" s="59"/>
    </row>
    <row r="68" spans="1:12" s="8" customFormat="1" ht="21.95" customHeight="1" x14ac:dyDescent="0.25">
      <c r="A68" s="136" t="s">
        <v>121</v>
      </c>
      <c r="B68" s="109" t="s">
        <v>81</v>
      </c>
      <c r="C68" s="111" t="s">
        <v>35</v>
      </c>
      <c r="D68" s="212">
        <v>2</v>
      </c>
      <c r="E68" s="212"/>
      <c r="F68" s="214"/>
      <c r="G68" s="83">
        <f t="shared" ref="G68" si="22">ROUND(D68*F68,2)</f>
        <v>0</v>
      </c>
      <c r="H68" s="110"/>
      <c r="I68" s="180"/>
      <c r="L68" s="59"/>
    </row>
    <row r="69" spans="1:12" s="8" customFormat="1" ht="6" customHeight="1" x14ac:dyDescent="0.25">
      <c r="A69" s="161"/>
      <c r="B69" s="109"/>
      <c r="C69" s="99"/>
      <c r="D69" s="212"/>
      <c r="E69" s="212"/>
      <c r="F69" s="211"/>
      <c r="G69" s="106"/>
      <c r="H69" s="97"/>
      <c r="I69" s="180"/>
      <c r="L69" s="59"/>
    </row>
    <row r="70" spans="1:12" s="8" customFormat="1" ht="11.1" customHeight="1" x14ac:dyDescent="0.25">
      <c r="A70" s="161">
        <v>802000</v>
      </c>
      <c r="B70" s="109" t="s">
        <v>82</v>
      </c>
      <c r="C70" s="99"/>
      <c r="D70" s="212"/>
      <c r="E70" s="212"/>
      <c r="F70" s="211"/>
      <c r="G70" s="106"/>
      <c r="H70" s="97"/>
      <c r="I70" s="180"/>
      <c r="L70" s="59"/>
    </row>
    <row r="71" spans="1:12" s="8" customFormat="1" ht="11.1" customHeight="1" x14ac:dyDescent="0.25">
      <c r="A71" s="161">
        <v>802004</v>
      </c>
      <c r="B71" s="109" t="s">
        <v>83</v>
      </c>
      <c r="C71" s="99" t="s">
        <v>35</v>
      </c>
      <c r="D71" s="212">
        <v>2</v>
      </c>
      <c r="E71" s="212"/>
      <c r="F71" s="213"/>
      <c r="G71" s="78">
        <f t="shared" ref="G71" si="23">ROUND(D71*F71,2)</f>
        <v>0</v>
      </c>
      <c r="H71" s="110"/>
      <c r="I71" s="180"/>
      <c r="L71" s="59"/>
    </row>
    <row r="72" spans="1:12" s="8" customFormat="1" ht="11.1" customHeight="1" x14ac:dyDescent="0.25">
      <c r="A72" s="161"/>
      <c r="B72" s="109"/>
      <c r="C72" s="99"/>
      <c r="D72" s="254" t="s">
        <v>11</v>
      </c>
      <c r="E72" s="268"/>
      <c r="F72" s="255"/>
      <c r="G72" s="116">
        <f>SUM(G14:G71)</f>
        <v>0</v>
      </c>
      <c r="H72" s="110"/>
      <c r="I72" s="180"/>
      <c r="L72" s="59"/>
    </row>
    <row r="73" spans="1:12" s="8" customFormat="1" ht="11.1" customHeight="1" x14ac:dyDescent="0.25">
      <c r="A73" s="150"/>
      <c r="B73" s="98" t="s">
        <v>84</v>
      </c>
      <c r="C73" s="99"/>
      <c r="D73" s="210"/>
      <c r="E73" s="210"/>
      <c r="F73" s="211"/>
      <c r="G73" s="106"/>
      <c r="H73" s="97"/>
      <c r="I73" s="180"/>
      <c r="L73" s="59"/>
    </row>
    <row r="74" spans="1:12" s="8" customFormat="1" ht="21.95" customHeight="1" x14ac:dyDescent="0.25">
      <c r="A74" s="151" t="s">
        <v>57</v>
      </c>
      <c r="B74" s="109" t="s">
        <v>58</v>
      </c>
      <c r="C74" s="99"/>
      <c r="D74" s="212"/>
      <c r="E74" s="212"/>
      <c r="F74" s="211"/>
      <c r="G74" s="106"/>
      <c r="H74" s="107"/>
      <c r="I74" s="180"/>
      <c r="L74" s="59"/>
    </row>
    <row r="75" spans="1:12" s="8" customFormat="1" ht="11.1" customHeight="1" thickBot="1" x14ac:dyDescent="0.3">
      <c r="A75" s="153" t="s">
        <v>59</v>
      </c>
      <c r="B75" s="138" t="s">
        <v>60</v>
      </c>
      <c r="C75" s="154" t="s">
        <v>33</v>
      </c>
      <c r="D75" s="215">
        <v>32.76</v>
      </c>
      <c r="E75" s="215"/>
      <c r="F75" s="216"/>
      <c r="G75" s="184">
        <f t="shared" ref="G75" si="24">ROUND(D75*F75,2)</f>
        <v>0</v>
      </c>
      <c r="H75" s="107"/>
      <c r="I75" s="180"/>
      <c r="L75" s="59"/>
    </row>
    <row r="76" spans="1:12" s="8" customFormat="1" ht="2.1" customHeight="1" thickTop="1" x14ac:dyDescent="0.25">
      <c r="A76" s="124"/>
      <c r="B76" s="125"/>
      <c r="C76" s="125"/>
      <c r="D76" s="217"/>
      <c r="E76" s="217"/>
      <c r="F76" s="217"/>
      <c r="G76" s="127"/>
      <c r="H76" s="107"/>
      <c r="I76" s="180"/>
      <c r="L76" s="59"/>
    </row>
    <row r="77" spans="1:12" s="8" customFormat="1" ht="11.1" customHeight="1" x14ac:dyDescent="0.25">
      <c r="A77" s="151" t="s">
        <v>61</v>
      </c>
      <c r="B77" s="109" t="s">
        <v>62</v>
      </c>
      <c r="C77" s="99"/>
      <c r="D77" s="212"/>
      <c r="E77" s="212"/>
      <c r="F77" s="275"/>
      <c r="G77" s="106"/>
      <c r="H77" s="107"/>
      <c r="I77" s="180"/>
      <c r="L77" s="59"/>
    </row>
    <row r="78" spans="1:12" s="8" customFormat="1" ht="11.1" customHeight="1" x14ac:dyDescent="0.25">
      <c r="A78" s="151" t="s">
        <v>63</v>
      </c>
      <c r="B78" s="109" t="s">
        <v>49</v>
      </c>
      <c r="C78" s="99" t="s">
        <v>33</v>
      </c>
      <c r="D78" s="212">
        <v>3.64</v>
      </c>
      <c r="E78" s="212"/>
      <c r="F78" s="213"/>
      <c r="G78" s="78">
        <f t="shared" ref="G78" si="25">ROUND(D78*F78,2)</f>
        <v>0</v>
      </c>
      <c r="H78" s="107"/>
      <c r="I78" s="180"/>
      <c r="L78" s="59"/>
    </row>
    <row r="79" spans="1:12" s="8" customFormat="1" ht="6" customHeight="1" x14ac:dyDescent="0.25">
      <c r="A79" s="151"/>
      <c r="B79" s="109"/>
      <c r="C79" s="99"/>
      <c r="D79" s="212"/>
      <c r="E79" s="212"/>
      <c r="F79" s="275"/>
      <c r="G79" s="106"/>
      <c r="H79" s="107"/>
      <c r="I79" s="180"/>
      <c r="L79" s="59"/>
    </row>
    <row r="80" spans="1:12" s="8" customFormat="1" ht="11.1" customHeight="1" x14ac:dyDescent="0.25">
      <c r="A80" s="151" t="s">
        <v>64</v>
      </c>
      <c r="B80" s="109" t="s">
        <v>65</v>
      </c>
      <c r="C80" s="99"/>
      <c r="D80" s="212"/>
      <c r="E80" s="212"/>
      <c r="F80" s="275"/>
      <c r="G80" s="106"/>
      <c r="H80" s="107"/>
      <c r="I80" s="180"/>
      <c r="L80" s="59"/>
    </row>
    <row r="81" spans="1:12" s="8" customFormat="1" ht="11.1" customHeight="1" x14ac:dyDescent="0.25">
      <c r="A81" s="151" t="s">
        <v>66</v>
      </c>
      <c r="B81" s="109" t="s">
        <v>67</v>
      </c>
      <c r="C81" s="99" t="s">
        <v>33</v>
      </c>
      <c r="D81" s="212">
        <v>4.55</v>
      </c>
      <c r="E81" s="212"/>
      <c r="F81" s="213"/>
      <c r="G81" s="78">
        <f t="shared" ref="G81" si="26">ROUND(D81*F81,2)</f>
        <v>0</v>
      </c>
      <c r="H81" s="107"/>
      <c r="I81" s="180"/>
      <c r="L81" s="59"/>
    </row>
    <row r="82" spans="1:12" s="8" customFormat="1" ht="6" customHeight="1" x14ac:dyDescent="0.25">
      <c r="A82" s="151"/>
      <c r="B82" s="109"/>
      <c r="C82" s="99"/>
      <c r="D82" s="212"/>
      <c r="E82" s="212"/>
      <c r="F82" s="275"/>
      <c r="G82" s="106"/>
      <c r="H82" s="107"/>
      <c r="I82" s="180"/>
      <c r="L82" s="59"/>
    </row>
    <row r="83" spans="1:12" s="8" customFormat="1" ht="21.95" customHeight="1" x14ac:dyDescent="0.25">
      <c r="A83" s="152" t="s">
        <v>123</v>
      </c>
      <c r="B83" s="109" t="s">
        <v>124</v>
      </c>
      <c r="C83" s="111" t="s">
        <v>33</v>
      </c>
      <c r="D83" s="212">
        <v>31.3</v>
      </c>
      <c r="E83" s="212"/>
      <c r="F83" s="218"/>
      <c r="G83" s="83">
        <f t="shared" ref="G83" si="27">ROUND(D83*F83,2)</f>
        <v>0</v>
      </c>
      <c r="H83" s="107"/>
      <c r="I83" s="180"/>
      <c r="L83" s="59"/>
    </row>
    <row r="84" spans="1:12" s="8" customFormat="1" ht="6" customHeight="1" x14ac:dyDescent="0.25">
      <c r="A84" s="151"/>
      <c r="B84" s="109"/>
      <c r="C84" s="99"/>
      <c r="D84" s="212"/>
      <c r="E84" s="212"/>
      <c r="F84" s="275"/>
      <c r="G84" s="106"/>
      <c r="H84" s="107"/>
      <c r="I84" s="180"/>
      <c r="L84" s="59"/>
    </row>
    <row r="85" spans="1:12" s="8" customFormat="1" ht="11.1" customHeight="1" x14ac:dyDescent="0.25">
      <c r="A85" s="152"/>
      <c r="B85" s="109" t="s">
        <v>112</v>
      </c>
      <c r="C85" s="111" t="s">
        <v>36</v>
      </c>
      <c r="D85" s="212">
        <v>70</v>
      </c>
      <c r="E85" s="212"/>
      <c r="F85" s="213"/>
      <c r="G85" s="78">
        <f t="shared" ref="G85" si="28">ROUND(D85*F85,2)</f>
        <v>0</v>
      </c>
      <c r="H85" s="107"/>
      <c r="I85" s="180"/>
      <c r="L85" s="59"/>
    </row>
    <row r="86" spans="1:12" s="8" customFormat="1" ht="6" customHeight="1" x14ac:dyDescent="0.25">
      <c r="A86" s="151"/>
      <c r="B86" s="117"/>
      <c r="C86" s="99"/>
      <c r="D86" s="212"/>
      <c r="E86" s="212"/>
      <c r="F86" s="275"/>
      <c r="G86" s="106"/>
      <c r="H86" s="107"/>
      <c r="I86" s="180"/>
      <c r="L86" s="59"/>
    </row>
    <row r="87" spans="1:12" s="8" customFormat="1" ht="11.1" customHeight="1" x14ac:dyDescent="0.25">
      <c r="A87" s="151" t="s">
        <v>85</v>
      </c>
      <c r="B87" s="117" t="s">
        <v>109</v>
      </c>
      <c r="C87" s="99"/>
      <c r="D87" s="212"/>
      <c r="E87" s="212"/>
      <c r="F87" s="275"/>
      <c r="G87" s="106"/>
      <c r="H87" s="107"/>
      <c r="I87" s="180"/>
      <c r="L87" s="59"/>
    </row>
    <row r="88" spans="1:12" s="8" customFormat="1" ht="11.1" customHeight="1" x14ac:dyDescent="0.25">
      <c r="A88" s="151" t="s">
        <v>86</v>
      </c>
      <c r="B88" s="117" t="s">
        <v>68</v>
      </c>
      <c r="C88" s="99" t="s">
        <v>69</v>
      </c>
      <c r="D88" s="212">
        <v>1</v>
      </c>
      <c r="E88" s="212"/>
      <c r="F88" s="213"/>
      <c r="G88" s="78">
        <f t="shared" ref="G88" si="29">ROUND(D88*F88,2)</f>
        <v>0</v>
      </c>
      <c r="H88" s="107"/>
      <c r="I88" s="180"/>
      <c r="L88" s="59"/>
    </row>
    <row r="89" spans="1:12" s="8" customFormat="1" ht="6" customHeight="1" x14ac:dyDescent="0.25">
      <c r="A89" s="158"/>
      <c r="B89" s="117"/>
      <c r="C89" s="99"/>
      <c r="D89" s="212"/>
      <c r="E89" s="212"/>
      <c r="F89" s="275"/>
      <c r="G89" s="106"/>
      <c r="H89" s="107"/>
      <c r="I89" s="180"/>
      <c r="L89" s="59"/>
    </row>
    <row r="90" spans="1:12" s="8" customFormat="1" ht="44.1" customHeight="1" x14ac:dyDescent="0.25">
      <c r="A90" s="159" t="s">
        <v>122</v>
      </c>
      <c r="B90" s="183" t="s">
        <v>110</v>
      </c>
      <c r="C90" s="115" t="s">
        <v>35</v>
      </c>
      <c r="D90" s="212">
        <v>2</v>
      </c>
      <c r="E90" s="212"/>
      <c r="F90" s="213"/>
      <c r="G90" s="83">
        <f t="shared" ref="G90" si="30">ROUND(D90*F90,2)</f>
        <v>0</v>
      </c>
      <c r="H90" s="107"/>
      <c r="I90" s="180"/>
      <c r="L90" s="59"/>
    </row>
    <row r="91" spans="1:12" s="8" customFormat="1" ht="6" customHeight="1" x14ac:dyDescent="0.25">
      <c r="A91" s="158"/>
      <c r="B91" s="118"/>
      <c r="C91" s="99"/>
      <c r="D91" s="210"/>
      <c r="E91" s="210"/>
      <c r="F91" s="275"/>
      <c r="G91" s="106"/>
      <c r="H91" s="97"/>
      <c r="I91" s="180"/>
      <c r="L91" s="59"/>
    </row>
    <row r="92" spans="1:12" s="8" customFormat="1" ht="11.1" customHeight="1" x14ac:dyDescent="0.25">
      <c r="A92" s="158"/>
      <c r="B92" s="119" t="s">
        <v>32</v>
      </c>
      <c r="C92" s="99"/>
      <c r="D92" s="210"/>
      <c r="E92" s="210"/>
      <c r="F92" s="275"/>
      <c r="G92" s="106"/>
      <c r="H92" s="97"/>
      <c r="I92" s="180"/>
      <c r="L92" s="59"/>
    </row>
    <row r="93" spans="1:12" s="8" customFormat="1" ht="11.1" customHeight="1" x14ac:dyDescent="0.25">
      <c r="A93" s="152" t="s">
        <v>71</v>
      </c>
      <c r="B93" s="109" t="s">
        <v>113</v>
      </c>
      <c r="C93" s="111" t="s">
        <v>36</v>
      </c>
      <c r="D93" s="212">
        <v>70</v>
      </c>
      <c r="E93" s="212"/>
      <c r="F93" s="213"/>
      <c r="G93" s="83">
        <f t="shared" ref="G93" si="31">ROUND(D93*F93,2)</f>
        <v>0</v>
      </c>
      <c r="H93" s="110"/>
      <c r="I93" s="180"/>
      <c r="L93" s="59"/>
    </row>
    <row r="94" spans="1:12" s="8" customFormat="1" ht="6" customHeight="1" x14ac:dyDescent="0.25">
      <c r="A94" s="158"/>
      <c r="B94" s="109"/>
      <c r="C94" s="99"/>
      <c r="D94" s="212"/>
      <c r="E94" s="212"/>
      <c r="F94" s="275"/>
      <c r="G94" s="106"/>
      <c r="H94" s="97"/>
      <c r="I94" s="180"/>
      <c r="L94" s="59"/>
    </row>
    <row r="95" spans="1:12" s="8" customFormat="1" ht="11.1" customHeight="1" x14ac:dyDescent="0.25">
      <c r="A95" s="160"/>
      <c r="B95" s="109" t="s">
        <v>72</v>
      </c>
      <c r="C95" s="111"/>
      <c r="D95" s="212"/>
      <c r="E95" s="212"/>
      <c r="F95" s="276"/>
      <c r="G95" s="106"/>
      <c r="H95" s="97"/>
      <c r="I95" s="180"/>
      <c r="L95" s="59"/>
    </row>
    <row r="96" spans="1:12" s="8" customFormat="1" ht="11.1" customHeight="1" x14ac:dyDescent="0.25">
      <c r="A96" s="152" t="s">
        <v>73</v>
      </c>
      <c r="B96" s="109" t="s">
        <v>74</v>
      </c>
      <c r="C96" s="111" t="s">
        <v>35</v>
      </c>
      <c r="D96" s="212">
        <v>1</v>
      </c>
      <c r="E96" s="212"/>
      <c r="F96" s="213"/>
      <c r="G96" s="78">
        <f t="shared" ref="G96" si="32">ROUND(D96*F96,2)</f>
        <v>0</v>
      </c>
      <c r="H96" s="110"/>
      <c r="I96" s="180"/>
      <c r="L96" s="59"/>
    </row>
    <row r="97" spans="1:12" s="8" customFormat="1" ht="6" customHeight="1" x14ac:dyDescent="0.25">
      <c r="A97" s="158"/>
      <c r="B97" s="108"/>
      <c r="C97" s="99"/>
      <c r="D97" s="210"/>
      <c r="E97" s="210"/>
      <c r="F97" s="275"/>
      <c r="G97" s="106"/>
      <c r="H97" s="97"/>
      <c r="I97" s="180"/>
      <c r="L97" s="59"/>
    </row>
    <row r="98" spans="1:12" s="8" customFormat="1" ht="33" customHeight="1" x14ac:dyDescent="0.25">
      <c r="A98" s="158" t="s">
        <v>77</v>
      </c>
      <c r="B98" s="109" t="s">
        <v>78</v>
      </c>
      <c r="C98" s="99" t="s">
        <v>35</v>
      </c>
      <c r="D98" s="212">
        <v>1</v>
      </c>
      <c r="E98" s="212"/>
      <c r="F98" s="213"/>
      <c r="G98" s="78">
        <f t="shared" ref="G98" si="33">ROUND(D98*F98,2)</f>
        <v>0</v>
      </c>
      <c r="H98" s="97"/>
      <c r="I98" s="180"/>
      <c r="L98" s="59"/>
    </row>
    <row r="99" spans="1:12" s="8" customFormat="1" ht="6" customHeight="1" x14ac:dyDescent="0.25">
      <c r="A99" s="158"/>
      <c r="B99" s="109"/>
      <c r="C99" s="99"/>
      <c r="D99" s="212"/>
      <c r="E99" s="212"/>
      <c r="F99" s="275"/>
      <c r="G99" s="106"/>
      <c r="H99" s="97"/>
      <c r="I99" s="180"/>
      <c r="L99" s="59"/>
    </row>
    <row r="100" spans="1:12" s="8" customFormat="1" ht="11.1" customHeight="1" x14ac:dyDescent="0.25">
      <c r="A100" s="158"/>
      <c r="B100" s="109" t="s">
        <v>79</v>
      </c>
      <c r="C100" s="99"/>
      <c r="D100" s="212"/>
      <c r="E100" s="212"/>
      <c r="F100" s="275"/>
      <c r="G100" s="106"/>
      <c r="H100" s="97"/>
      <c r="I100" s="180"/>
      <c r="L100" s="59"/>
    </row>
    <row r="101" spans="1:12" s="8" customFormat="1" ht="11.1" customHeight="1" x14ac:dyDescent="0.25">
      <c r="A101" s="162" t="s">
        <v>87</v>
      </c>
      <c r="B101" s="109" t="s">
        <v>80</v>
      </c>
      <c r="C101" s="99" t="s">
        <v>35</v>
      </c>
      <c r="D101" s="212">
        <v>12</v>
      </c>
      <c r="E101" s="212"/>
      <c r="F101" s="213"/>
      <c r="G101" s="78">
        <f t="shared" ref="G101" si="34">ROUND(D101*F101,2)</f>
        <v>0</v>
      </c>
      <c r="H101" s="110"/>
      <c r="I101" s="180"/>
      <c r="L101" s="59"/>
    </row>
    <row r="102" spans="1:12" s="8" customFormat="1" ht="6" customHeight="1" x14ac:dyDescent="0.25">
      <c r="A102" s="161"/>
      <c r="B102" s="109"/>
      <c r="C102" s="99"/>
      <c r="D102" s="212"/>
      <c r="E102" s="212"/>
      <c r="F102" s="275"/>
      <c r="G102" s="106"/>
      <c r="H102" s="97"/>
      <c r="I102" s="180"/>
      <c r="L102" s="59"/>
    </row>
    <row r="103" spans="1:12" s="8" customFormat="1" ht="21.95" customHeight="1" x14ac:dyDescent="0.25">
      <c r="A103" s="136" t="s">
        <v>121</v>
      </c>
      <c r="B103" s="109" t="s">
        <v>81</v>
      </c>
      <c r="C103" s="111" t="s">
        <v>35</v>
      </c>
      <c r="D103" s="212">
        <v>2</v>
      </c>
      <c r="E103" s="212"/>
      <c r="F103" s="213"/>
      <c r="G103" s="83">
        <f t="shared" ref="G103" si="35">ROUND(D103*F103,2)</f>
        <v>0</v>
      </c>
      <c r="H103" s="110"/>
      <c r="I103" s="180"/>
      <c r="L103" s="59"/>
    </row>
    <row r="104" spans="1:12" s="8" customFormat="1" ht="6" customHeight="1" x14ac:dyDescent="0.25">
      <c r="A104" s="161"/>
      <c r="B104" s="109"/>
      <c r="C104" s="99"/>
      <c r="D104" s="212"/>
      <c r="E104" s="212"/>
      <c r="F104" s="275"/>
      <c r="G104" s="106"/>
      <c r="H104" s="97"/>
      <c r="I104" s="180"/>
      <c r="L104" s="59"/>
    </row>
    <row r="105" spans="1:12" s="8" customFormat="1" ht="11.1" customHeight="1" x14ac:dyDescent="0.25">
      <c r="A105" s="161">
        <v>802000</v>
      </c>
      <c r="B105" s="109" t="s">
        <v>82</v>
      </c>
      <c r="C105" s="99"/>
      <c r="D105" s="212"/>
      <c r="E105" s="212"/>
      <c r="F105" s="275"/>
      <c r="G105" s="106"/>
      <c r="H105" s="97"/>
      <c r="I105" s="180"/>
      <c r="L105" s="59"/>
    </row>
    <row r="106" spans="1:12" s="8" customFormat="1" ht="11.1" customHeight="1" x14ac:dyDescent="0.25">
      <c r="A106" s="162" t="s">
        <v>88</v>
      </c>
      <c r="B106" s="109" t="s">
        <v>83</v>
      </c>
      <c r="C106" s="99" t="s">
        <v>35</v>
      </c>
      <c r="D106" s="212">
        <v>2</v>
      </c>
      <c r="E106" s="212"/>
      <c r="F106" s="213"/>
      <c r="G106" s="78">
        <f t="shared" ref="G106" si="36">ROUND(D106*F106,2)</f>
        <v>0</v>
      </c>
      <c r="H106" s="110"/>
      <c r="I106" s="180"/>
      <c r="L106" s="59"/>
    </row>
    <row r="107" spans="1:12" s="8" customFormat="1" ht="11.1" customHeight="1" x14ac:dyDescent="0.25">
      <c r="A107" s="161"/>
      <c r="B107" s="109"/>
      <c r="C107" s="99"/>
      <c r="D107" s="254" t="s">
        <v>11</v>
      </c>
      <c r="E107" s="268"/>
      <c r="F107" s="255"/>
      <c r="G107" s="116">
        <f>SUM(G73:G106)</f>
        <v>0</v>
      </c>
      <c r="H107" s="110"/>
      <c r="I107" s="180"/>
      <c r="L107" s="59"/>
    </row>
    <row r="108" spans="1:12" s="8" customFormat="1" ht="11.1" customHeight="1" x14ac:dyDescent="0.25">
      <c r="A108" s="152"/>
      <c r="B108" s="120" t="s">
        <v>89</v>
      </c>
      <c r="C108" s="111"/>
      <c r="D108" s="212"/>
      <c r="E108" s="212"/>
      <c r="F108" s="221"/>
      <c r="G108" s="106"/>
      <c r="H108" s="121"/>
      <c r="I108" s="180"/>
      <c r="L108" s="59"/>
    </row>
    <row r="109" spans="1:12" s="8" customFormat="1" ht="11.1" customHeight="1" x14ac:dyDescent="0.25">
      <c r="A109" s="152"/>
      <c r="B109" s="120" t="s">
        <v>31</v>
      </c>
      <c r="C109" s="111"/>
      <c r="D109" s="212"/>
      <c r="E109" s="212"/>
      <c r="F109" s="276"/>
      <c r="G109" s="106"/>
      <c r="H109" s="121"/>
      <c r="I109" s="180"/>
      <c r="L109" s="59"/>
    </row>
    <row r="110" spans="1:12" s="8" customFormat="1" ht="11.1" customHeight="1" x14ac:dyDescent="0.25">
      <c r="A110" s="136">
        <v>100501</v>
      </c>
      <c r="B110" s="109" t="s">
        <v>46</v>
      </c>
      <c r="C110" s="111" t="s">
        <v>47</v>
      </c>
      <c r="D110" s="212">
        <v>125</v>
      </c>
      <c r="E110" s="280"/>
      <c r="F110" s="213"/>
      <c r="G110" s="78">
        <f t="shared" ref="G110" si="37">ROUND(D110*F110,2)</f>
        <v>0</v>
      </c>
      <c r="H110" s="104"/>
      <c r="I110" s="180"/>
      <c r="L110" s="59"/>
    </row>
    <row r="111" spans="1:12" s="8" customFormat="1" ht="6" customHeight="1" x14ac:dyDescent="0.25">
      <c r="A111" s="136"/>
      <c r="B111" s="109"/>
      <c r="C111" s="111"/>
      <c r="D111" s="212"/>
      <c r="E111" s="212"/>
      <c r="F111" s="276"/>
      <c r="G111" s="106"/>
      <c r="H111" s="104"/>
      <c r="I111" s="180"/>
      <c r="L111" s="59"/>
    </row>
    <row r="112" spans="1:12" s="8" customFormat="1" ht="11.1" customHeight="1" x14ac:dyDescent="0.25">
      <c r="A112" s="136">
        <v>106000</v>
      </c>
      <c r="B112" s="109" t="s">
        <v>90</v>
      </c>
      <c r="C112" s="111"/>
      <c r="D112" s="212"/>
      <c r="E112" s="212"/>
      <c r="F112" s="276"/>
      <c r="G112" s="106"/>
      <c r="H112" s="101"/>
      <c r="I112" s="180"/>
      <c r="L112" s="59"/>
    </row>
    <row r="113" spans="1:12" s="8" customFormat="1" ht="11.1" customHeight="1" x14ac:dyDescent="0.25">
      <c r="A113" s="136">
        <v>106002</v>
      </c>
      <c r="B113" s="109" t="s">
        <v>49</v>
      </c>
      <c r="C113" s="111" t="s">
        <v>33</v>
      </c>
      <c r="D113" s="212">
        <v>3.024</v>
      </c>
      <c r="E113" s="280"/>
      <c r="F113" s="213"/>
      <c r="G113" s="78">
        <f t="shared" ref="G113" si="38">ROUND(D113*F113,2)</f>
        <v>0</v>
      </c>
      <c r="H113" s="101"/>
      <c r="I113" s="180"/>
      <c r="L113" s="59"/>
    </row>
    <row r="114" spans="1:12" s="8" customFormat="1" ht="6" customHeight="1" x14ac:dyDescent="0.25">
      <c r="A114" s="136"/>
      <c r="B114" s="109"/>
      <c r="C114" s="111"/>
      <c r="D114" s="212"/>
      <c r="E114" s="212"/>
      <c r="F114" s="276"/>
      <c r="G114" s="106"/>
      <c r="H114" s="101"/>
      <c r="I114" s="180"/>
      <c r="L114" s="59"/>
    </row>
    <row r="115" spans="1:12" s="8" customFormat="1" ht="21.95" customHeight="1" x14ac:dyDescent="0.25">
      <c r="A115" s="136">
        <v>408000</v>
      </c>
      <c r="B115" s="109" t="s">
        <v>91</v>
      </c>
      <c r="C115" s="111"/>
      <c r="D115" s="212"/>
      <c r="E115" s="280"/>
      <c r="F115" s="213"/>
      <c r="G115" s="106"/>
      <c r="H115" s="101"/>
      <c r="I115" s="180"/>
      <c r="L115" s="59"/>
    </row>
    <row r="116" spans="1:12" s="8" customFormat="1" ht="11.1" customHeight="1" x14ac:dyDescent="0.25">
      <c r="A116" s="136">
        <v>408002</v>
      </c>
      <c r="B116" s="109" t="s">
        <v>92</v>
      </c>
      <c r="C116" s="111" t="s">
        <v>47</v>
      </c>
      <c r="D116" s="212">
        <v>18</v>
      </c>
      <c r="E116" s="280"/>
      <c r="F116" s="213"/>
      <c r="G116" s="78">
        <f t="shared" ref="G116" si="39">ROUND(D116*F116,2)</f>
        <v>0</v>
      </c>
      <c r="H116" s="101"/>
      <c r="I116" s="180"/>
      <c r="L116" s="59"/>
    </row>
    <row r="117" spans="1:12" s="8" customFormat="1" ht="11.1" customHeight="1" thickBot="1" x14ac:dyDescent="0.3">
      <c r="A117" s="137"/>
      <c r="B117" s="138"/>
      <c r="C117" s="139"/>
      <c r="D117" s="215"/>
      <c r="E117" s="215"/>
      <c r="F117" s="277"/>
      <c r="G117" s="157"/>
      <c r="H117" s="101"/>
      <c r="I117" s="180"/>
      <c r="L117" s="59"/>
    </row>
    <row r="118" spans="1:12" s="8" customFormat="1" ht="6" customHeight="1" thickTop="1" x14ac:dyDescent="0.25">
      <c r="A118" s="163"/>
      <c r="B118" s="125"/>
      <c r="C118" s="125"/>
      <c r="D118" s="217"/>
      <c r="E118" s="281"/>
      <c r="F118" s="278"/>
      <c r="G118" s="164"/>
      <c r="H118" s="101"/>
      <c r="I118" s="180"/>
      <c r="L118" s="59"/>
    </row>
    <row r="119" spans="1:12" s="8" customFormat="1" ht="11.1" customHeight="1" x14ac:dyDescent="0.25">
      <c r="A119" s="165"/>
      <c r="B119" s="128" t="s">
        <v>32</v>
      </c>
      <c r="C119" s="70"/>
      <c r="D119" s="222"/>
      <c r="E119" s="282"/>
      <c r="F119" s="279"/>
      <c r="G119" s="83"/>
      <c r="H119" s="110"/>
      <c r="I119" s="180"/>
      <c r="L119" s="59"/>
    </row>
    <row r="120" spans="1:12" s="8" customFormat="1" ht="54.95" customHeight="1" x14ac:dyDescent="0.25">
      <c r="A120" s="166" t="s">
        <v>93</v>
      </c>
      <c r="B120" s="109" t="s">
        <v>94</v>
      </c>
      <c r="C120" s="111"/>
      <c r="D120" s="212"/>
      <c r="E120" s="212"/>
      <c r="F120" s="276"/>
      <c r="G120" s="167"/>
      <c r="H120" s="60"/>
      <c r="I120" s="180"/>
      <c r="L120" s="59"/>
    </row>
    <row r="121" spans="1:12" s="8" customFormat="1" ht="11.1" customHeight="1" x14ac:dyDescent="0.25">
      <c r="A121" s="166" t="s">
        <v>95</v>
      </c>
      <c r="B121" s="109" t="s">
        <v>96</v>
      </c>
      <c r="C121" s="111" t="s">
        <v>33</v>
      </c>
      <c r="D121" s="212">
        <v>1.3499999999999999</v>
      </c>
      <c r="E121" s="280"/>
      <c r="F121" s="213"/>
      <c r="G121" s="78">
        <f t="shared" ref="G121" si="40">ROUND(D121*F121,2)</f>
        <v>0</v>
      </c>
      <c r="H121" s="60"/>
      <c r="I121" s="180"/>
      <c r="L121" s="59"/>
    </row>
    <row r="122" spans="1:12" s="8" customFormat="1" ht="6" customHeight="1" x14ac:dyDescent="0.25">
      <c r="A122" s="166"/>
      <c r="B122" s="109"/>
      <c r="C122" s="111"/>
      <c r="D122" s="212"/>
      <c r="E122" s="212"/>
      <c r="F122" s="276"/>
      <c r="G122" s="167"/>
      <c r="H122" s="60"/>
      <c r="I122" s="180"/>
      <c r="L122" s="59"/>
    </row>
    <row r="123" spans="1:12" s="8" customFormat="1" ht="11.1" customHeight="1" x14ac:dyDescent="0.25">
      <c r="A123" s="166" t="s">
        <v>97</v>
      </c>
      <c r="B123" s="109" t="s">
        <v>111</v>
      </c>
      <c r="C123" s="111" t="s">
        <v>33</v>
      </c>
      <c r="D123" s="212">
        <v>3.02</v>
      </c>
      <c r="E123" s="280"/>
      <c r="F123" s="213"/>
      <c r="G123" s="78">
        <f t="shared" ref="G123" si="41">ROUND(D123*F123,2)</f>
        <v>0</v>
      </c>
      <c r="H123" s="60"/>
      <c r="I123" s="180"/>
      <c r="L123" s="59"/>
    </row>
    <row r="124" spans="1:12" s="8" customFormat="1" ht="6" customHeight="1" x14ac:dyDescent="0.25">
      <c r="A124" s="166"/>
      <c r="B124" s="109"/>
      <c r="C124" s="111"/>
      <c r="D124" s="212"/>
      <c r="E124" s="212"/>
      <c r="F124" s="276"/>
      <c r="G124" s="167"/>
      <c r="H124" s="60"/>
      <c r="I124" s="180"/>
      <c r="L124" s="59"/>
    </row>
    <row r="125" spans="1:12" s="8" customFormat="1" ht="44.1" customHeight="1" x14ac:dyDescent="0.25">
      <c r="A125" s="166" t="s">
        <v>98</v>
      </c>
      <c r="B125" s="109" t="s">
        <v>99</v>
      </c>
      <c r="C125" s="111"/>
      <c r="D125" s="212"/>
      <c r="E125" s="212"/>
      <c r="F125" s="276"/>
      <c r="G125" s="167"/>
      <c r="H125" s="60"/>
      <c r="I125" s="180"/>
      <c r="L125" s="59"/>
    </row>
    <row r="126" spans="1:12" s="8" customFormat="1" ht="11.1" customHeight="1" x14ac:dyDescent="0.25">
      <c r="A126" s="166" t="s">
        <v>100</v>
      </c>
      <c r="B126" s="109" t="s">
        <v>117</v>
      </c>
      <c r="C126" s="111" t="s">
        <v>37</v>
      </c>
      <c r="D126" s="212">
        <v>45</v>
      </c>
      <c r="E126" s="212"/>
      <c r="F126" s="213"/>
      <c r="G126" s="78">
        <f t="shared" ref="G126" si="42">ROUND(D126*F126,2)</f>
        <v>0</v>
      </c>
      <c r="H126" s="110"/>
      <c r="I126" s="180"/>
      <c r="L126" s="59"/>
    </row>
    <row r="127" spans="1:12" s="8" customFormat="1" ht="6" customHeight="1" x14ac:dyDescent="0.25">
      <c r="A127" s="166"/>
      <c r="B127" s="109"/>
      <c r="C127" s="111"/>
      <c r="D127" s="212"/>
      <c r="E127" s="212"/>
      <c r="F127" s="283"/>
      <c r="G127" s="167"/>
      <c r="H127" s="60"/>
      <c r="I127" s="180"/>
      <c r="L127" s="59"/>
    </row>
    <row r="128" spans="1:12" s="8" customFormat="1" ht="44.1" customHeight="1" x14ac:dyDescent="0.25">
      <c r="A128" s="166" t="s">
        <v>101</v>
      </c>
      <c r="B128" s="109" t="s">
        <v>102</v>
      </c>
      <c r="C128" s="111"/>
      <c r="D128" s="212"/>
      <c r="E128" s="212"/>
      <c r="F128" s="283"/>
      <c r="G128" s="167"/>
      <c r="H128" s="60"/>
      <c r="I128" s="180"/>
      <c r="L128" s="59"/>
    </row>
    <row r="129" spans="1:12" s="8" customFormat="1" ht="44.1" customHeight="1" x14ac:dyDescent="0.25">
      <c r="A129" s="166" t="s">
        <v>103</v>
      </c>
      <c r="B129" s="109" t="s">
        <v>104</v>
      </c>
      <c r="C129" s="111" t="s">
        <v>47</v>
      </c>
      <c r="D129" s="212">
        <v>86</v>
      </c>
      <c r="E129" s="212"/>
      <c r="F129" s="213"/>
      <c r="G129" s="78">
        <f t="shared" ref="G129:G130" si="43">ROUND(D129*F129,2)</f>
        <v>0</v>
      </c>
      <c r="H129" s="60"/>
      <c r="I129" s="180"/>
      <c r="L129" s="59"/>
    </row>
    <row r="130" spans="1:12" s="8" customFormat="1" ht="44.1" customHeight="1" x14ac:dyDescent="0.25">
      <c r="A130" s="166" t="s">
        <v>105</v>
      </c>
      <c r="B130" s="109" t="s">
        <v>106</v>
      </c>
      <c r="C130" s="111" t="s">
        <v>35</v>
      </c>
      <c r="D130" s="212">
        <v>1</v>
      </c>
      <c r="E130" s="212"/>
      <c r="F130" s="213"/>
      <c r="G130" s="78">
        <f t="shared" si="43"/>
        <v>0</v>
      </c>
      <c r="H130" s="60"/>
      <c r="I130" s="180"/>
      <c r="L130" s="59"/>
    </row>
    <row r="131" spans="1:12" s="8" customFormat="1" ht="6" customHeight="1" x14ac:dyDescent="0.25">
      <c r="A131" s="166"/>
      <c r="B131" s="109"/>
      <c r="C131" s="111"/>
      <c r="D131" s="212"/>
      <c r="E131" s="212"/>
      <c r="F131" s="283"/>
      <c r="G131" s="168"/>
      <c r="H131" s="60"/>
      <c r="I131" s="180"/>
      <c r="L131" s="59"/>
    </row>
    <row r="132" spans="1:12" s="8" customFormat="1" ht="40.5" x14ac:dyDescent="0.25">
      <c r="A132" s="166" t="s">
        <v>107</v>
      </c>
      <c r="B132" s="109" t="s">
        <v>118</v>
      </c>
      <c r="C132" s="111" t="s">
        <v>33</v>
      </c>
      <c r="D132" s="212">
        <v>12.5</v>
      </c>
      <c r="E132" s="212"/>
      <c r="F132" s="213"/>
      <c r="G132" s="78">
        <f t="shared" ref="G132:G133" si="44">ROUND(D132*F132,2)</f>
        <v>0</v>
      </c>
      <c r="H132" s="60"/>
      <c r="I132" s="180"/>
      <c r="L132" s="59"/>
    </row>
    <row r="133" spans="1:12" s="8" customFormat="1" ht="81" x14ac:dyDescent="0.25">
      <c r="A133" s="166" t="s">
        <v>126</v>
      </c>
      <c r="B133" s="56" t="s">
        <v>127</v>
      </c>
      <c r="C133" s="111" t="s">
        <v>35</v>
      </c>
      <c r="D133" s="212">
        <v>1</v>
      </c>
      <c r="E133" s="212"/>
      <c r="F133" s="213"/>
      <c r="G133" s="78">
        <f t="shared" si="44"/>
        <v>0</v>
      </c>
      <c r="H133" s="60"/>
      <c r="I133" s="180"/>
      <c r="L133" s="59"/>
    </row>
    <row r="134" spans="1:12" s="8" customFormat="1" ht="11.1" customHeight="1" x14ac:dyDescent="0.25">
      <c r="A134" s="166"/>
      <c r="B134" s="109"/>
      <c r="C134" s="111"/>
      <c r="D134" s="254" t="s">
        <v>11</v>
      </c>
      <c r="E134" s="268"/>
      <c r="F134" s="255"/>
      <c r="G134" s="169">
        <f>SUM(G108:G133)</f>
        <v>0</v>
      </c>
      <c r="H134" s="60"/>
      <c r="I134" s="180"/>
      <c r="L134" s="59"/>
    </row>
    <row r="135" spans="1:12" s="8" customFormat="1" ht="11.1" customHeight="1" x14ac:dyDescent="0.25">
      <c r="A135" s="166"/>
      <c r="B135" s="109"/>
      <c r="C135" s="111"/>
      <c r="D135" s="223"/>
      <c r="E135" s="220"/>
      <c r="F135" s="220"/>
      <c r="G135" s="169"/>
      <c r="H135" s="60"/>
      <c r="I135" s="180"/>
      <c r="L135" s="59"/>
    </row>
    <row r="136" spans="1:12" s="8" customFormat="1" ht="11.1" customHeight="1" x14ac:dyDescent="0.25">
      <c r="A136" s="166"/>
      <c r="B136" s="109"/>
      <c r="C136" s="111"/>
      <c r="D136" s="223"/>
      <c r="E136" s="220"/>
      <c r="F136" s="220"/>
      <c r="G136" s="169"/>
      <c r="H136" s="60"/>
      <c r="I136" s="180"/>
      <c r="L136" s="59"/>
    </row>
    <row r="137" spans="1:12" s="8" customFormat="1" ht="11.1" customHeight="1" x14ac:dyDescent="0.25">
      <c r="A137" s="166"/>
      <c r="B137" s="109"/>
      <c r="C137" s="111"/>
      <c r="D137" s="223"/>
      <c r="E137" s="220"/>
      <c r="F137" s="220"/>
      <c r="G137" s="169"/>
      <c r="H137" s="60"/>
      <c r="I137" s="180"/>
      <c r="L137" s="59"/>
    </row>
    <row r="138" spans="1:12" s="8" customFormat="1" ht="11.1" customHeight="1" x14ac:dyDescent="0.25">
      <c r="A138" s="166"/>
      <c r="B138" s="109"/>
      <c r="C138" s="111"/>
      <c r="D138" s="223"/>
      <c r="E138" s="220"/>
      <c r="F138" s="220"/>
      <c r="G138" s="169"/>
      <c r="H138" s="60"/>
      <c r="I138" s="180"/>
      <c r="L138" s="59"/>
    </row>
    <row r="139" spans="1:12" s="8" customFormat="1" ht="14.25" thickBot="1" x14ac:dyDescent="0.3">
      <c r="A139" s="170"/>
      <c r="B139" s="138"/>
      <c r="C139" s="139"/>
      <c r="D139" s="224"/>
      <c r="E139" s="225"/>
      <c r="F139" s="225"/>
      <c r="G139" s="171"/>
      <c r="H139" s="60"/>
      <c r="I139" s="180"/>
      <c r="L139" s="59"/>
    </row>
    <row r="140" spans="1:12" s="8" customFormat="1" ht="13.5" x14ac:dyDescent="0.25">
      <c r="A140" s="172"/>
      <c r="B140" s="173"/>
      <c r="C140" s="174"/>
      <c r="D140" s="226"/>
      <c r="E140" s="226"/>
      <c r="F140" s="226"/>
      <c r="G140" s="176"/>
      <c r="H140" s="60"/>
      <c r="I140" s="59"/>
      <c r="L140" s="59"/>
    </row>
    <row r="141" spans="1:12" s="8" customFormat="1" ht="13.5" x14ac:dyDescent="0.25">
      <c r="A141" s="129"/>
      <c r="B141" s="113"/>
      <c r="C141" s="112"/>
      <c r="D141" s="227"/>
      <c r="E141" s="227"/>
      <c r="F141" s="227"/>
      <c r="G141" s="130"/>
      <c r="H141" s="60"/>
      <c r="I141" s="59"/>
      <c r="L141" s="59"/>
    </row>
    <row r="142" spans="1:12" s="8" customFormat="1" ht="13.5" x14ac:dyDescent="0.25">
      <c r="A142" s="129"/>
      <c r="B142" s="113"/>
      <c r="C142" s="112"/>
      <c r="D142" s="227"/>
      <c r="E142" s="227"/>
      <c r="F142" s="227"/>
      <c r="G142" s="130"/>
      <c r="H142" s="60"/>
      <c r="I142" s="59"/>
      <c r="L142" s="59"/>
    </row>
    <row r="143" spans="1:12" s="8" customFormat="1" ht="13.5" x14ac:dyDescent="0.25">
      <c r="A143" s="129"/>
      <c r="B143" s="113"/>
      <c r="C143" s="112"/>
      <c r="D143" s="228"/>
      <c r="E143" s="228"/>
      <c r="F143" s="214"/>
      <c r="G143" s="142"/>
      <c r="H143" s="60"/>
      <c r="I143" s="59"/>
      <c r="L143" s="59"/>
    </row>
    <row r="144" spans="1:12" s="8" customFormat="1" ht="15.75" x14ac:dyDescent="0.25">
      <c r="A144" s="129"/>
      <c r="B144" s="251" t="s">
        <v>0</v>
      </c>
      <c r="C144" s="251"/>
      <c r="D144" s="251"/>
      <c r="E144" s="187"/>
      <c r="F144" s="214"/>
      <c r="G144" s="142"/>
      <c r="H144" s="60"/>
      <c r="I144" s="59"/>
      <c r="L144" s="59"/>
    </row>
    <row r="145" spans="1:12" s="8" customFormat="1" ht="13.5" x14ac:dyDescent="0.25">
      <c r="A145" s="129"/>
      <c r="B145" s="113"/>
      <c r="C145" s="112"/>
      <c r="D145" s="228"/>
      <c r="E145" s="228"/>
      <c r="F145" s="214"/>
      <c r="G145" s="142"/>
      <c r="H145" s="60"/>
      <c r="I145" s="59"/>
      <c r="L145" s="59"/>
    </row>
    <row r="146" spans="1:12" s="8" customFormat="1" ht="13.5" x14ac:dyDescent="0.25">
      <c r="A146" s="129"/>
      <c r="B146" s="238" t="s">
        <v>119</v>
      </c>
      <c r="C146" s="238"/>
      <c r="D146" s="238"/>
      <c r="E146" s="186"/>
      <c r="F146" s="239">
        <f>G72</f>
        <v>0</v>
      </c>
      <c r="G146" s="240"/>
      <c r="H146" s="60"/>
      <c r="I146" s="59"/>
      <c r="L146" s="59"/>
    </row>
    <row r="147" spans="1:12" s="8" customFormat="1" ht="13.5" x14ac:dyDescent="0.25">
      <c r="A147" s="129"/>
      <c r="B147" s="143"/>
      <c r="C147" s="144"/>
      <c r="D147" s="229"/>
      <c r="E147" s="229"/>
      <c r="F147" s="236"/>
      <c r="G147" s="237"/>
      <c r="H147" s="60"/>
      <c r="I147" s="59"/>
      <c r="L147" s="59"/>
    </row>
    <row r="148" spans="1:12" s="8" customFormat="1" ht="13.5" x14ac:dyDescent="0.25">
      <c r="A148" s="129"/>
      <c r="B148" s="238" t="s">
        <v>84</v>
      </c>
      <c r="C148" s="238"/>
      <c r="D148" s="238"/>
      <c r="E148" s="186"/>
      <c r="F148" s="239">
        <f>G107</f>
        <v>0</v>
      </c>
      <c r="G148" s="240"/>
      <c r="H148" s="60"/>
      <c r="I148" s="59"/>
      <c r="L148" s="59"/>
    </row>
    <row r="149" spans="1:12" s="8" customFormat="1" ht="13.5" x14ac:dyDescent="0.25">
      <c r="A149" s="129"/>
      <c r="B149" s="143"/>
      <c r="C149" s="144"/>
      <c r="D149" s="229"/>
      <c r="E149" s="229"/>
      <c r="F149" s="236"/>
      <c r="G149" s="237"/>
      <c r="H149" s="60"/>
      <c r="I149" s="59"/>
      <c r="L149" s="59"/>
    </row>
    <row r="150" spans="1:12" s="8" customFormat="1" ht="13.5" x14ac:dyDescent="0.25">
      <c r="A150" s="129"/>
      <c r="B150" s="238" t="s">
        <v>89</v>
      </c>
      <c r="C150" s="238"/>
      <c r="D150" s="238"/>
      <c r="E150" s="186"/>
      <c r="F150" s="239">
        <f>G134</f>
        <v>0</v>
      </c>
      <c r="G150" s="240"/>
      <c r="H150" s="60"/>
      <c r="I150" s="59"/>
      <c r="L150" s="59"/>
    </row>
    <row r="151" spans="1:12" s="8" customFormat="1" ht="13.5" x14ac:dyDescent="0.25">
      <c r="A151" s="129"/>
      <c r="B151" s="113"/>
      <c r="C151" s="112"/>
      <c r="D151" s="228"/>
      <c r="E151" s="228"/>
      <c r="F151" s="241"/>
      <c r="G151" s="242"/>
      <c r="H151" s="60"/>
      <c r="I151" s="59"/>
      <c r="L151" s="59"/>
    </row>
    <row r="152" spans="1:12" s="8" customFormat="1" ht="13.5" x14ac:dyDescent="0.25">
      <c r="A152" s="129"/>
      <c r="B152" s="238" t="s">
        <v>1</v>
      </c>
      <c r="C152" s="238"/>
      <c r="D152" s="238"/>
      <c r="E152" s="186"/>
      <c r="F152" s="239">
        <f>SUM(F146:G151)</f>
        <v>0</v>
      </c>
      <c r="G152" s="240"/>
      <c r="H152" s="60"/>
      <c r="I152" s="59"/>
      <c r="L152" s="59"/>
    </row>
    <row r="153" spans="1:12" s="8" customFormat="1" ht="13.5" x14ac:dyDescent="0.25">
      <c r="A153" s="129"/>
      <c r="B153" s="113"/>
      <c r="C153" s="112"/>
      <c r="D153" s="228"/>
      <c r="E153" s="228"/>
      <c r="F153" s="214"/>
      <c r="G153" s="142"/>
      <c r="H153" s="60"/>
      <c r="I153" s="59"/>
      <c r="L153" s="59"/>
    </row>
    <row r="154" spans="1:12" s="8" customFormat="1" ht="13.5" x14ac:dyDescent="0.25">
      <c r="A154" s="129"/>
      <c r="B154" s="113"/>
      <c r="C154" s="112"/>
      <c r="D154" s="228"/>
      <c r="E154" s="228"/>
      <c r="F154" s="230" t="s">
        <v>29</v>
      </c>
      <c r="G154" s="177">
        <f>ROUND(F152*0.16,2)</f>
        <v>0</v>
      </c>
      <c r="H154" s="60"/>
      <c r="I154" s="59"/>
      <c r="L154" s="59"/>
    </row>
    <row r="155" spans="1:12" s="8" customFormat="1" ht="13.5" x14ac:dyDescent="0.25">
      <c r="A155" s="129"/>
      <c r="B155" s="113"/>
      <c r="C155" s="112"/>
      <c r="D155" s="228"/>
      <c r="E155" s="228"/>
      <c r="F155" s="230"/>
      <c r="G155" s="178"/>
      <c r="H155" s="60"/>
      <c r="I155" s="59"/>
      <c r="L155" s="59"/>
    </row>
    <row r="156" spans="1:12" s="8" customFormat="1" ht="13.5" x14ac:dyDescent="0.25">
      <c r="A156" s="129"/>
      <c r="B156" s="113"/>
      <c r="C156" s="112"/>
      <c r="D156" s="228"/>
      <c r="E156" s="228"/>
      <c r="F156" s="230"/>
      <c r="G156" s="178"/>
      <c r="H156" s="60"/>
      <c r="I156" s="59"/>
      <c r="L156" s="59"/>
    </row>
    <row r="157" spans="1:12" s="8" customFormat="1" ht="15" customHeight="1" x14ac:dyDescent="0.25">
      <c r="A157" s="129"/>
      <c r="B157" s="113"/>
      <c r="C157" s="112"/>
      <c r="D157" s="228"/>
      <c r="E157" s="228"/>
      <c r="F157" s="230" t="s">
        <v>11</v>
      </c>
      <c r="G157" s="179">
        <f>F152+G154</f>
        <v>0</v>
      </c>
      <c r="H157" s="60"/>
      <c r="I157" s="59"/>
      <c r="L157" s="59"/>
    </row>
    <row r="158" spans="1:12" s="8" customFormat="1" ht="12.95" customHeight="1" x14ac:dyDescent="0.25">
      <c r="A158" s="129"/>
      <c r="B158" s="113"/>
      <c r="C158" s="112"/>
      <c r="D158" s="228"/>
      <c r="E158" s="228"/>
      <c r="F158" s="214"/>
      <c r="G158" s="142"/>
      <c r="H158" s="60"/>
      <c r="I158" s="59"/>
      <c r="L158" s="59"/>
    </row>
    <row r="159" spans="1:12" s="8" customFormat="1" ht="12.95" customHeight="1" x14ac:dyDescent="0.25">
      <c r="A159" s="129"/>
      <c r="B159" s="113"/>
      <c r="C159" s="112"/>
      <c r="D159" s="227"/>
      <c r="E159" s="227"/>
      <c r="F159" s="227"/>
      <c r="G159" s="130"/>
      <c r="H159" s="60"/>
      <c r="I159" s="59"/>
      <c r="L159" s="59"/>
    </row>
    <row r="160" spans="1:12" s="8" customFormat="1" ht="12.95" customHeight="1" x14ac:dyDescent="0.25">
      <c r="A160" s="129"/>
      <c r="B160" s="113"/>
      <c r="C160" s="112"/>
      <c r="D160" s="227"/>
      <c r="E160" s="227"/>
      <c r="F160" s="227"/>
      <c r="G160" s="130"/>
      <c r="H160" s="60"/>
      <c r="I160" s="59"/>
      <c r="L160" s="59"/>
    </row>
    <row r="161" spans="1:12" s="8" customFormat="1" ht="12.95" customHeight="1" x14ac:dyDescent="0.25">
      <c r="A161" s="129"/>
      <c r="B161" s="113"/>
      <c r="C161" s="112"/>
      <c r="D161" s="227"/>
      <c r="E161" s="227"/>
      <c r="F161" s="227"/>
      <c r="G161" s="130"/>
      <c r="H161" s="60"/>
      <c r="I161" s="59"/>
      <c r="L161" s="59"/>
    </row>
    <row r="162" spans="1:12" s="8" customFormat="1" ht="12.95" customHeight="1" x14ac:dyDescent="0.25">
      <c r="A162" s="129"/>
      <c r="B162" s="113"/>
      <c r="C162" s="112"/>
      <c r="D162" s="227"/>
      <c r="E162" s="227"/>
      <c r="F162" s="227"/>
      <c r="G162" s="130"/>
      <c r="H162" s="60"/>
      <c r="I162" s="60"/>
      <c r="J162" s="57"/>
      <c r="L162" s="59"/>
    </row>
    <row r="163" spans="1:12" s="8" customFormat="1" ht="12.95" customHeight="1" x14ac:dyDescent="0.25">
      <c r="A163" s="129"/>
      <c r="B163" s="113"/>
      <c r="C163" s="112"/>
      <c r="D163" s="227"/>
      <c r="E163" s="227"/>
      <c r="F163" s="227"/>
      <c r="G163" s="130"/>
      <c r="H163" s="60"/>
      <c r="I163" s="59"/>
      <c r="L163" s="59"/>
    </row>
    <row r="164" spans="1:12" s="8" customFormat="1" ht="12.95" customHeight="1" thickBot="1" x14ac:dyDescent="0.3">
      <c r="A164" s="131"/>
      <c r="B164" s="132"/>
      <c r="C164" s="133"/>
      <c r="D164" s="231"/>
      <c r="E164" s="231"/>
      <c r="F164" s="232"/>
      <c r="G164" s="135"/>
      <c r="H164" s="60"/>
      <c r="I164" s="235"/>
      <c r="J164" s="235"/>
      <c r="L164" s="59"/>
    </row>
    <row r="165" spans="1:12" s="8" customFormat="1" ht="13.5" x14ac:dyDescent="0.25">
      <c r="B165" s="11"/>
      <c r="D165" s="233"/>
      <c r="E165" s="233"/>
      <c r="F165" s="233"/>
      <c r="I165" s="59"/>
      <c r="L165" s="59"/>
    </row>
    <row r="166" spans="1:12" s="8" customFormat="1" ht="13.5" x14ac:dyDescent="0.25">
      <c r="B166" s="11"/>
      <c r="D166" s="233"/>
      <c r="E166" s="233"/>
      <c r="F166" s="233"/>
      <c r="I166" s="59"/>
      <c r="L166" s="59"/>
    </row>
    <row r="167" spans="1:12" s="8" customFormat="1" ht="13.5" x14ac:dyDescent="0.25">
      <c r="B167" s="11"/>
      <c r="D167" s="233"/>
      <c r="E167" s="233"/>
      <c r="F167" s="233"/>
      <c r="G167" s="79"/>
      <c r="I167" s="59"/>
      <c r="L167" s="59"/>
    </row>
    <row r="168" spans="1:12" s="8" customFormat="1" ht="13.5" x14ac:dyDescent="0.25">
      <c r="B168" s="11"/>
      <c r="D168" s="233"/>
      <c r="E168" s="233"/>
      <c r="F168" s="233"/>
      <c r="I168" s="59"/>
      <c r="L168" s="59"/>
    </row>
    <row r="169" spans="1:12" s="8" customFormat="1" ht="13.5" x14ac:dyDescent="0.25">
      <c r="B169" s="11"/>
      <c r="D169" s="233"/>
      <c r="E169" s="233"/>
      <c r="F169" s="233"/>
      <c r="I169" s="59"/>
      <c r="L169" s="59"/>
    </row>
    <row r="170" spans="1:12" s="8" customFormat="1" ht="13.5" x14ac:dyDescent="0.25">
      <c r="B170" s="11"/>
      <c r="D170" s="233"/>
      <c r="E170" s="233"/>
      <c r="F170" s="233"/>
      <c r="I170" s="59"/>
      <c r="L170" s="59"/>
    </row>
    <row r="171" spans="1:12" s="8" customFormat="1" ht="13.5" x14ac:dyDescent="0.25">
      <c r="B171" s="11"/>
      <c r="D171" s="233"/>
      <c r="E171" s="233"/>
      <c r="F171" s="233"/>
      <c r="G171" s="57"/>
      <c r="I171" s="59"/>
      <c r="L171" s="59"/>
    </row>
    <row r="172" spans="1:12" s="8" customFormat="1" ht="13.5" x14ac:dyDescent="0.25">
      <c r="B172" s="11"/>
      <c r="D172" s="233"/>
      <c r="E172" s="233"/>
      <c r="F172" s="233"/>
      <c r="I172" s="59"/>
      <c r="L172" s="59"/>
    </row>
    <row r="173" spans="1:12" s="8" customFormat="1" ht="13.5" x14ac:dyDescent="0.25">
      <c r="B173" s="11"/>
      <c r="D173" s="233"/>
      <c r="E173" s="233"/>
      <c r="F173" s="233"/>
      <c r="I173" s="59"/>
      <c r="L173" s="59"/>
    </row>
    <row r="174" spans="1:12" s="8" customFormat="1" ht="13.5" x14ac:dyDescent="0.25">
      <c r="B174" s="11"/>
      <c r="D174" s="233"/>
      <c r="E174" s="233"/>
      <c r="F174" s="233"/>
      <c r="I174" s="59"/>
      <c r="L174" s="59"/>
    </row>
    <row r="175" spans="1:12" s="8" customFormat="1" ht="13.5" x14ac:dyDescent="0.25">
      <c r="B175" s="11"/>
      <c r="D175" s="233"/>
      <c r="E175" s="233"/>
      <c r="F175" s="233"/>
      <c r="I175" s="59"/>
      <c r="L175" s="59"/>
    </row>
    <row r="176" spans="1:12" s="8" customFormat="1" ht="13.5" x14ac:dyDescent="0.25">
      <c r="B176" s="11"/>
      <c r="D176" s="233"/>
      <c r="E176" s="233"/>
      <c r="F176" s="233"/>
      <c r="I176" s="59"/>
      <c r="L176" s="59"/>
    </row>
    <row r="177" spans="2:12" s="8" customFormat="1" ht="13.5" x14ac:dyDescent="0.25">
      <c r="B177" s="11"/>
      <c r="D177" s="233"/>
      <c r="E177" s="233"/>
      <c r="F177" s="233"/>
      <c r="I177" s="59"/>
      <c r="L177" s="59"/>
    </row>
    <row r="178" spans="2:12" s="8" customFormat="1" ht="13.5" x14ac:dyDescent="0.25">
      <c r="B178" s="11"/>
      <c r="D178" s="233"/>
      <c r="E178" s="233"/>
      <c r="F178" s="233"/>
      <c r="I178" s="59"/>
      <c r="L178" s="59"/>
    </row>
    <row r="179" spans="2:12" s="8" customFormat="1" ht="13.5" x14ac:dyDescent="0.25">
      <c r="B179" s="11"/>
      <c r="D179" s="233"/>
      <c r="E179" s="233"/>
      <c r="F179" s="233"/>
      <c r="I179" s="59"/>
      <c r="L179" s="59"/>
    </row>
    <row r="180" spans="2:12" s="8" customFormat="1" ht="13.5" x14ac:dyDescent="0.25">
      <c r="B180" s="11"/>
      <c r="D180" s="233"/>
      <c r="E180" s="233"/>
      <c r="F180" s="233"/>
      <c r="I180" s="59"/>
      <c r="L180" s="59"/>
    </row>
    <row r="181" spans="2:12" s="8" customFormat="1" ht="13.5" x14ac:dyDescent="0.25">
      <c r="B181" s="11"/>
      <c r="D181" s="233"/>
      <c r="E181" s="233"/>
      <c r="F181" s="233"/>
      <c r="I181" s="59"/>
      <c r="L181" s="59"/>
    </row>
    <row r="182" spans="2:12" s="8" customFormat="1" ht="13.5" x14ac:dyDescent="0.25">
      <c r="B182" s="11"/>
      <c r="D182" s="233"/>
      <c r="E182" s="233"/>
      <c r="F182" s="233"/>
      <c r="I182" s="59"/>
      <c r="L182" s="59"/>
    </row>
    <row r="183" spans="2:12" s="8" customFormat="1" ht="13.5" x14ac:dyDescent="0.25">
      <c r="B183" s="11"/>
      <c r="D183" s="233"/>
      <c r="E183" s="233"/>
      <c r="F183" s="233"/>
      <c r="I183" s="59"/>
      <c r="L183" s="59"/>
    </row>
    <row r="184" spans="2:12" s="8" customFormat="1" ht="13.5" x14ac:dyDescent="0.25">
      <c r="B184" s="11"/>
      <c r="D184" s="233"/>
      <c r="E184" s="233"/>
      <c r="F184" s="233"/>
      <c r="I184" s="59"/>
      <c r="L184" s="59"/>
    </row>
    <row r="185" spans="2:12" s="8" customFormat="1" ht="13.5" x14ac:dyDescent="0.25">
      <c r="B185" s="11"/>
      <c r="D185" s="233"/>
      <c r="E185" s="233"/>
      <c r="F185" s="233"/>
      <c r="I185" s="59"/>
      <c r="L185" s="59"/>
    </row>
    <row r="186" spans="2:12" s="8" customFormat="1" ht="13.5" x14ac:dyDescent="0.25">
      <c r="B186" s="11"/>
      <c r="D186" s="233"/>
      <c r="E186" s="233"/>
      <c r="F186" s="233"/>
      <c r="I186" s="59"/>
      <c r="L186" s="59"/>
    </row>
    <row r="187" spans="2:12" s="8" customFormat="1" ht="13.5" x14ac:dyDescent="0.25">
      <c r="B187" s="11"/>
      <c r="D187" s="233"/>
      <c r="E187" s="233"/>
      <c r="F187" s="233"/>
      <c r="I187" s="59"/>
      <c r="L187" s="59"/>
    </row>
    <row r="188" spans="2:12" s="8" customFormat="1" ht="13.5" x14ac:dyDescent="0.25">
      <c r="B188" s="11"/>
      <c r="D188" s="233"/>
      <c r="E188" s="233"/>
      <c r="F188" s="233"/>
      <c r="I188" s="59"/>
      <c r="L188" s="59"/>
    </row>
    <row r="189" spans="2:12" s="8" customFormat="1" ht="13.5" x14ac:dyDescent="0.25">
      <c r="B189" s="11"/>
      <c r="D189" s="233"/>
      <c r="E189" s="233"/>
      <c r="F189" s="233"/>
      <c r="I189" s="59"/>
      <c r="L189" s="59"/>
    </row>
    <row r="190" spans="2:12" s="8" customFormat="1" ht="13.5" x14ac:dyDescent="0.25">
      <c r="B190" s="11"/>
      <c r="D190" s="233"/>
      <c r="E190" s="233"/>
      <c r="F190" s="233"/>
      <c r="I190" s="59"/>
      <c r="L190" s="59"/>
    </row>
    <row r="191" spans="2:12" s="8" customFormat="1" ht="13.5" x14ac:dyDescent="0.25">
      <c r="B191" s="11"/>
      <c r="D191" s="233"/>
      <c r="E191" s="233"/>
      <c r="F191" s="233"/>
      <c r="I191" s="59"/>
      <c r="L191" s="59"/>
    </row>
    <row r="192" spans="2:12" s="8" customFormat="1" ht="13.5" x14ac:dyDescent="0.25">
      <c r="B192" s="11"/>
      <c r="D192" s="233"/>
      <c r="E192" s="233"/>
      <c r="F192" s="233"/>
      <c r="I192" s="59"/>
      <c r="L192" s="59"/>
    </row>
    <row r="193" spans="2:12" s="8" customFormat="1" ht="13.5" x14ac:dyDescent="0.25">
      <c r="B193" s="11"/>
      <c r="D193" s="233"/>
      <c r="E193" s="233"/>
      <c r="F193" s="233"/>
      <c r="I193" s="59"/>
      <c r="L193" s="59"/>
    </row>
    <row r="194" spans="2:12" s="8" customFormat="1" ht="13.5" x14ac:dyDescent="0.25">
      <c r="B194" s="11"/>
      <c r="D194" s="233"/>
      <c r="E194" s="233"/>
      <c r="F194" s="233"/>
      <c r="I194" s="59"/>
      <c r="L194" s="59"/>
    </row>
    <row r="195" spans="2:12" s="8" customFormat="1" ht="13.5" x14ac:dyDescent="0.25">
      <c r="B195" s="11"/>
      <c r="D195" s="233"/>
      <c r="E195" s="233"/>
      <c r="F195" s="233"/>
      <c r="I195" s="59"/>
      <c r="L195" s="59"/>
    </row>
    <row r="196" spans="2:12" s="8" customFormat="1" ht="13.5" x14ac:dyDescent="0.25">
      <c r="B196" s="11"/>
      <c r="D196" s="233"/>
      <c r="E196" s="233"/>
      <c r="F196" s="233"/>
      <c r="I196" s="59"/>
      <c r="L196" s="59"/>
    </row>
    <row r="197" spans="2:12" s="8" customFormat="1" ht="13.5" x14ac:dyDescent="0.25">
      <c r="B197" s="11"/>
      <c r="D197" s="233"/>
      <c r="E197" s="233"/>
      <c r="F197" s="233"/>
      <c r="I197" s="59"/>
      <c r="L197" s="59"/>
    </row>
    <row r="198" spans="2:12" s="8" customFormat="1" ht="13.5" x14ac:dyDescent="0.25">
      <c r="B198" s="11"/>
      <c r="D198" s="233"/>
      <c r="E198" s="233"/>
      <c r="F198" s="233"/>
      <c r="I198" s="59"/>
      <c r="L198" s="59"/>
    </row>
    <row r="199" spans="2:12" s="8" customFormat="1" ht="13.5" x14ac:dyDescent="0.25">
      <c r="B199" s="11"/>
      <c r="D199" s="233"/>
      <c r="E199" s="233"/>
      <c r="F199" s="233"/>
      <c r="I199" s="59"/>
      <c r="L199" s="59"/>
    </row>
    <row r="200" spans="2:12" s="8" customFormat="1" ht="13.5" x14ac:dyDescent="0.25">
      <c r="B200" s="11"/>
      <c r="D200" s="233"/>
      <c r="E200" s="233"/>
      <c r="F200" s="233"/>
      <c r="I200" s="59"/>
      <c r="L200" s="59"/>
    </row>
    <row r="201" spans="2:12" s="8" customFormat="1" ht="13.5" x14ac:dyDescent="0.25">
      <c r="B201" s="11"/>
      <c r="D201" s="233"/>
      <c r="E201" s="233"/>
      <c r="F201" s="233"/>
      <c r="I201" s="59"/>
      <c r="L201" s="59"/>
    </row>
    <row r="202" spans="2:12" s="8" customFormat="1" ht="13.5" x14ac:dyDescent="0.25">
      <c r="B202" s="11"/>
      <c r="D202" s="233"/>
      <c r="E202" s="233"/>
      <c r="F202" s="233"/>
      <c r="I202" s="59"/>
      <c r="L202" s="59"/>
    </row>
    <row r="203" spans="2:12" s="8" customFormat="1" ht="13.5" x14ac:dyDescent="0.25">
      <c r="B203" s="11"/>
      <c r="D203" s="233"/>
      <c r="E203" s="233"/>
      <c r="F203" s="233"/>
      <c r="I203" s="59"/>
      <c r="L203" s="59"/>
    </row>
    <row r="204" spans="2:12" s="8" customFormat="1" ht="13.5" x14ac:dyDescent="0.25">
      <c r="B204" s="11"/>
      <c r="D204" s="233"/>
      <c r="E204" s="233"/>
      <c r="F204" s="233"/>
      <c r="I204" s="59"/>
      <c r="L204" s="59"/>
    </row>
    <row r="205" spans="2:12" s="8" customFormat="1" ht="13.5" x14ac:dyDescent="0.25">
      <c r="B205" s="11"/>
      <c r="D205" s="233"/>
      <c r="E205" s="233"/>
      <c r="F205" s="233"/>
      <c r="I205" s="59"/>
      <c r="L205" s="59"/>
    </row>
    <row r="206" spans="2:12" s="8" customFormat="1" ht="13.5" x14ac:dyDescent="0.25">
      <c r="B206" s="11"/>
      <c r="D206" s="233"/>
      <c r="E206" s="233"/>
      <c r="F206" s="233"/>
      <c r="I206" s="59"/>
      <c r="L206" s="59"/>
    </row>
    <row r="207" spans="2:12" s="8" customFormat="1" ht="13.5" x14ac:dyDescent="0.25">
      <c r="B207" s="11"/>
      <c r="D207" s="233"/>
      <c r="E207" s="233"/>
      <c r="F207" s="233"/>
      <c r="I207" s="59"/>
      <c r="L207" s="59"/>
    </row>
    <row r="208" spans="2:12" s="8" customFormat="1" ht="13.5" x14ac:dyDescent="0.25">
      <c r="B208" s="11"/>
      <c r="D208" s="233"/>
      <c r="E208" s="233"/>
      <c r="F208" s="233"/>
      <c r="I208" s="59"/>
      <c r="L208" s="59"/>
    </row>
    <row r="209" spans="2:12" s="8" customFormat="1" ht="13.5" x14ac:dyDescent="0.25">
      <c r="B209" s="11"/>
      <c r="D209" s="233"/>
      <c r="E209" s="233"/>
      <c r="F209" s="233"/>
      <c r="I209" s="59"/>
      <c r="L209" s="59"/>
    </row>
    <row r="210" spans="2:12" s="8" customFormat="1" ht="13.5" x14ac:dyDescent="0.25">
      <c r="B210" s="11"/>
      <c r="D210" s="233"/>
      <c r="E210" s="233"/>
      <c r="F210" s="233"/>
      <c r="I210" s="59"/>
      <c r="L210" s="59"/>
    </row>
    <row r="211" spans="2:12" s="8" customFormat="1" ht="13.5" x14ac:dyDescent="0.25">
      <c r="B211" s="11"/>
      <c r="D211" s="233"/>
      <c r="E211" s="233"/>
      <c r="F211" s="233"/>
      <c r="I211" s="59"/>
      <c r="L211" s="59"/>
    </row>
    <row r="212" spans="2:12" s="8" customFormat="1" ht="13.5" x14ac:dyDescent="0.25">
      <c r="B212" s="11"/>
      <c r="D212" s="233"/>
      <c r="E212" s="233"/>
      <c r="F212" s="233"/>
      <c r="I212" s="59"/>
      <c r="L212" s="59"/>
    </row>
    <row r="213" spans="2:12" s="8" customFormat="1" ht="13.5" x14ac:dyDescent="0.25">
      <c r="B213" s="11"/>
      <c r="D213" s="233"/>
      <c r="E213" s="233"/>
      <c r="F213" s="233"/>
      <c r="I213" s="59"/>
      <c r="L213" s="59"/>
    </row>
    <row r="214" spans="2:12" s="8" customFormat="1" ht="13.5" x14ac:dyDescent="0.25">
      <c r="B214" s="11"/>
      <c r="D214" s="233"/>
      <c r="E214" s="233"/>
      <c r="F214" s="233"/>
      <c r="I214" s="59"/>
      <c r="L214" s="59"/>
    </row>
    <row r="215" spans="2:12" s="8" customFormat="1" ht="13.5" x14ac:dyDescent="0.25">
      <c r="B215" s="11"/>
      <c r="D215" s="233"/>
      <c r="E215" s="233"/>
      <c r="F215" s="233"/>
      <c r="I215" s="59"/>
      <c r="L215" s="59"/>
    </row>
    <row r="216" spans="2:12" s="8" customFormat="1" ht="13.5" x14ac:dyDescent="0.25">
      <c r="B216" s="11"/>
      <c r="D216" s="233"/>
      <c r="E216" s="233"/>
      <c r="F216" s="233"/>
      <c r="I216" s="59"/>
      <c r="L216" s="59"/>
    </row>
    <row r="217" spans="2:12" s="8" customFormat="1" ht="13.5" x14ac:dyDescent="0.25">
      <c r="B217" s="11"/>
      <c r="D217" s="233"/>
      <c r="E217" s="233"/>
      <c r="F217" s="233"/>
      <c r="I217" s="59"/>
      <c r="L217" s="59"/>
    </row>
    <row r="218" spans="2:12" s="8" customFormat="1" ht="13.5" x14ac:dyDescent="0.25">
      <c r="B218" s="11"/>
      <c r="D218" s="233"/>
      <c r="E218" s="233"/>
      <c r="F218" s="233"/>
      <c r="I218" s="59"/>
      <c r="L218" s="59"/>
    </row>
    <row r="219" spans="2:12" s="8" customFormat="1" ht="13.5" x14ac:dyDescent="0.25">
      <c r="B219" s="11"/>
      <c r="D219" s="233"/>
      <c r="E219" s="233"/>
      <c r="F219" s="233"/>
      <c r="I219" s="59"/>
      <c r="L219" s="59"/>
    </row>
    <row r="220" spans="2:12" s="8" customFormat="1" ht="13.5" x14ac:dyDescent="0.25">
      <c r="B220" s="11"/>
      <c r="D220" s="233"/>
      <c r="E220" s="233"/>
      <c r="F220" s="233"/>
      <c r="I220" s="59"/>
      <c r="L220" s="59"/>
    </row>
    <row r="221" spans="2:12" s="8" customFormat="1" ht="13.5" x14ac:dyDescent="0.25">
      <c r="B221" s="11"/>
      <c r="D221" s="233"/>
      <c r="E221" s="233"/>
      <c r="F221" s="233"/>
      <c r="I221" s="59"/>
      <c r="L221" s="59"/>
    </row>
    <row r="222" spans="2:12" s="8" customFormat="1" ht="13.5" x14ac:dyDescent="0.25">
      <c r="B222" s="11"/>
      <c r="D222" s="233"/>
      <c r="E222" s="233"/>
      <c r="F222" s="233"/>
      <c r="I222" s="59"/>
      <c r="L222" s="59"/>
    </row>
    <row r="223" spans="2:12" s="8" customFormat="1" ht="13.5" x14ac:dyDescent="0.25">
      <c r="B223" s="11"/>
      <c r="D223" s="233"/>
      <c r="E223" s="233"/>
      <c r="F223" s="233"/>
      <c r="I223" s="59"/>
      <c r="L223" s="59"/>
    </row>
    <row r="224" spans="2:12" s="8" customFormat="1" ht="13.5" x14ac:dyDescent="0.25">
      <c r="B224" s="11"/>
      <c r="D224" s="233"/>
      <c r="E224" s="233"/>
      <c r="F224" s="233"/>
      <c r="I224" s="59"/>
      <c r="L224" s="59"/>
    </row>
    <row r="225" spans="2:12" s="8" customFormat="1" ht="13.5" x14ac:dyDescent="0.25">
      <c r="B225" s="11"/>
      <c r="D225" s="233"/>
      <c r="E225" s="233"/>
      <c r="F225" s="233"/>
      <c r="I225" s="59"/>
      <c r="L225" s="59"/>
    </row>
    <row r="226" spans="2:12" s="8" customFormat="1" ht="13.5" x14ac:dyDescent="0.25">
      <c r="B226" s="11"/>
      <c r="D226" s="233"/>
      <c r="E226" s="233"/>
      <c r="F226" s="233"/>
      <c r="I226" s="59"/>
      <c r="L226" s="59"/>
    </row>
    <row r="227" spans="2:12" s="8" customFormat="1" ht="13.5" x14ac:dyDescent="0.25">
      <c r="B227" s="11"/>
      <c r="D227" s="233"/>
      <c r="E227" s="233"/>
      <c r="F227" s="233"/>
      <c r="I227" s="59"/>
      <c r="L227" s="59"/>
    </row>
    <row r="228" spans="2:12" s="8" customFormat="1" ht="13.5" x14ac:dyDescent="0.25">
      <c r="B228" s="11"/>
      <c r="D228" s="233"/>
      <c r="E228" s="233"/>
      <c r="F228" s="233"/>
      <c r="I228" s="59"/>
      <c r="L228" s="59"/>
    </row>
    <row r="229" spans="2:12" s="8" customFormat="1" ht="13.5" x14ac:dyDescent="0.25">
      <c r="B229" s="11"/>
      <c r="D229" s="233"/>
      <c r="E229" s="233"/>
      <c r="F229" s="233"/>
      <c r="I229" s="59"/>
      <c r="L229" s="59"/>
    </row>
    <row r="230" spans="2:12" s="8" customFormat="1" ht="13.5" x14ac:dyDescent="0.25">
      <c r="B230" s="11"/>
      <c r="D230" s="233"/>
      <c r="E230" s="233"/>
      <c r="F230" s="233"/>
      <c r="I230" s="59"/>
      <c r="L230" s="59"/>
    </row>
    <row r="231" spans="2:12" s="8" customFormat="1" ht="13.5" x14ac:dyDescent="0.25">
      <c r="B231" s="11"/>
      <c r="D231" s="233"/>
      <c r="E231" s="233"/>
      <c r="F231" s="233"/>
      <c r="I231" s="59"/>
      <c r="L231" s="59"/>
    </row>
    <row r="232" spans="2:12" s="8" customFormat="1" ht="13.5" x14ac:dyDescent="0.25">
      <c r="B232" s="11"/>
      <c r="D232" s="233"/>
      <c r="E232" s="233"/>
      <c r="F232" s="233"/>
      <c r="I232" s="59"/>
      <c r="L232" s="59"/>
    </row>
    <row r="233" spans="2:12" s="8" customFormat="1" ht="13.5" x14ac:dyDescent="0.25">
      <c r="B233" s="11"/>
      <c r="D233" s="233"/>
      <c r="E233" s="233"/>
      <c r="F233" s="233"/>
      <c r="I233" s="59"/>
      <c r="L233" s="59"/>
    </row>
    <row r="234" spans="2:12" s="8" customFormat="1" ht="13.5" x14ac:dyDescent="0.25">
      <c r="B234" s="11"/>
      <c r="D234" s="233"/>
      <c r="E234" s="233"/>
      <c r="F234" s="233"/>
      <c r="I234" s="59"/>
      <c r="L234" s="59"/>
    </row>
    <row r="235" spans="2:12" s="8" customFormat="1" ht="13.5" x14ac:dyDescent="0.25">
      <c r="B235" s="11"/>
      <c r="D235" s="233"/>
      <c r="E235" s="233"/>
      <c r="F235" s="233"/>
      <c r="I235" s="59"/>
      <c r="L235" s="59"/>
    </row>
    <row r="236" spans="2:12" s="8" customFormat="1" ht="13.5" x14ac:dyDescent="0.25">
      <c r="B236" s="11"/>
      <c r="D236" s="233"/>
      <c r="E236" s="233"/>
      <c r="F236" s="233"/>
      <c r="I236" s="59"/>
      <c r="L236" s="59"/>
    </row>
    <row r="237" spans="2:12" s="8" customFormat="1" ht="13.5" x14ac:dyDescent="0.25">
      <c r="B237" s="11"/>
      <c r="D237" s="233"/>
      <c r="E237" s="233"/>
      <c r="F237" s="233"/>
      <c r="I237" s="59"/>
      <c r="L237" s="59"/>
    </row>
    <row r="238" spans="2:12" s="8" customFormat="1" ht="13.5" x14ac:dyDescent="0.25">
      <c r="B238" s="11"/>
      <c r="D238" s="233"/>
      <c r="E238" s="233"/>
      <c r="F238" s="233"/>
      <c r="I238" s="59"/>
      <c r="L238" s="59"/>
    </row>
    <row r="239" spans="2:12" s="8" customFormat="1" ht="13.5" x14ac:dyDescent="0.25">
      <c r="B239" s="11"/>
      <c r="D239" s="233"/>
      <c r="E239" s="233"/>
      <c r="F239" s="233"/>
      <c r="I239" s="59"/>
      <c r="L239" s="59"/>
    </row>
    <row r="240" spans="2:12" s="8" customFormat="1" ht="13.5" x14ac:dyDescent="0.25">
      <c r="B240" s="11"/>
      <c r="D240" s="233"/>
      <c r="E240" s="233"/>
      <c r="F240" s="233"/>
      <c r="I240" s="59"/>
      <c r="L240" s="59"/>
    </row>
    <row r="241" spans="2:12" s="8" customFormat="1" ht="13.5" x14ac:dyDescent="0.25">
      <c r="B241" s="11"/>
      <c r="D241" s="233"/>
      <c r="E241" s="233"/>
      <c r="F241" s="233"/>
      <c r="I241" s="59"/>
      <c r="L241" s="59"/>
    </row>
    <row r="242" spans="2:12" s="8" customFormat="1" ht="13.5" x14ac:dyDescent="0.25">
      <c r="B242" s="11"/>
      <c r="D242" s="233"/>
      <c r="E242" s="233"/>
      <c r="F242" s="233"/>
      <c r="I242" s="59"/>
      <c r="L242" s="59"/>
    </row>
    <row r="243" spans="2:12" s="8" customFormat="1" ht="13.5" x14ac:dyDescent="0.25">
      <c r="B243" s="11"/>
      <c r="D243" s="233"/>
      <c r="E243" s="233"/>
      <c r="F243" s="233"/>
      <c r="I243" s="59"/>
      <c r="L243" s="59"/>
    </row>
    <row r="244" spans="2:12" s="8" customFormat="1" ht="13.5" x14ac:dyDescent="0.25">
      <c r="B244" s="11"/>
      <c r="D244" s="233"/>
      <c r="E244" s="233"/>
      <c r="F244" s="233"/>
      <c r="I244" s="59"/>
      <c r="L244" s="59"/>
    </row>
    <row r="245" spans="2:12" s="8" customFormat="1" ht="13.5" x14ac:dyDescent="0.25">
      <c r="B245" s="11"/>
      <c r="D245" s="233"/>
      <c r="E245" s="233"/>
      <c r="F245" s="233"/>
      <c r="I245" s="59"/>
      <c r="L245" s="59"/>
    </row>
    <row r="246" spans="2:12" s="8" customFormat="1" ht="13.5" x14ac:dyDescent="0.25">
      <c r="B246" s="11"/>
      <c r="D246" s="233"/>
      <c r="E246" s="233"/>
      <c r="F246" s="233"/>
      <c r="I246" s="59"/>
      <c r="L246" s="59"/>
    </row>
    <row r="247" spans="2:12" s="8" customFormat="1" ht="13.5" x14ac:dyDescent="0.25">
      <c r="B247" s="11"/>
      <c r="D247" s="233"/>
      <c r="E247" s="233"/>
      <c r="F247" s="233"/>
      <c r="I247" s="59"/>
      <c r="L247" s="59"/>
    </row>
    <row r="248" spans="2:12" s="8" customFormat="1" ht="13.5" x14ac:dyDescent="0.25">
      <c r="B248" s="11"/>
      <c r="D248" s="233"/>
      <c r="E248" s="233"/>
      <c r="F248" s="233"/>
      <c r="I248" s="59"/>
      <c r="L248" s="59"/>
    </row>
    <row r="249" spans="2:12" s="8" customFormat="1" ht="13.5" x14ac:dyDescent="0.25">
      <c r="B249" s="11"/>
      <c r="D249" s="233"/>
      <c r="E249" s="233"/>
      <c r="F249" s="233"/>
      <c r="I249" s="59"/>
      <c r="L249" s="59"/>
    </row>
    <row r="250" spans="2:12" s="8" customFormat="1" ht="13.5" x14ac:dyDescent="0.25">
      <c r="B250" s="11"/>
      <c r="D250" s="233"/>
      <c r="E250" s="233"/>
      <c r="F250" s="233"/>
      <c r="I250" s="59"/>
      <c r="L250" s="59"/>
    </row>
    <row r="251" spans="2:12" s="8" customFormat="1" ht="13.5" x14ac:dyDescent="0.25">
      <c r="B251" s="11"/>
      <c r="D251" s="233"/>
      <c r="E251" s="233"/>
      <c r="F251" s="233"/>
      <c r="I251" s="59"/>
      <c r="L251" s="59"/>
    </row>
    <row r="252" spans="2:12" s="8" customFormat="1" ht="13.5" x14ac:dyDescent="0.25">
      <c r="B252" s="11"/>
      <c r="D252" s="233"/>
      <c r="E252" s="233"/>
      <c r="F252" s="233"/>
      <c r="I252" s="59"/>
      <c r="L252" s="59"/>
    </row>
    <row r="253" spans="2:12" s="8" customFormat="1" ht="13.5" x14ac:dyDescent="0.25">
      <c r="B253" s="11"/>
      <c r="D253" s="233"/>
      <c r="E253" s="233"/>
      <c r="F253" s="233"/>
      <c r="I253" s="59"/>
      <c r="L253" s="59"/>
    </row>
    <row r="254" spans="2:12" s="8" customFormat="1" ht="13.5" x14ac:dyDescent="0.25">
      <c r="B254" s="11"/>
      <c r="D254" s="233"/>
      <c r="E254" s="233"/>
      <c r="F254" s="233"/>
      <c r="I254" s="59"/>
      <c r="L254" s="59"/>
    </row>
    <row r="255" spans="2:12" s="8" customFormat="1" ht="13.5" x14ac:dyDescent="0.25">
      <c r="B255" s="11"/>
      <c r="D255" s="233"/>
      <c r="E255" s="233"/>
      <c r="F255" s="233"/>
      <c r="I255" s="59"/>
      <c r="L255" s="59"/>
    </row>
    <row r="256" spans="2:12" s="8" customFormat="1" ht="13.5" x14ac:dyDescent="0.25">
      <c r="B256" s="11"/>
      <c r="D256" s="233"/>
      <c r="E256" s="233"/>
      <c r="F256" s="233"/>
      <c r="I256" s="59"/>
      <c r="L256" s="59"/>
    </row>
    <row r="257" spans="2:12" s="8" customFormat="1" ht="13.5" x14ac:dyDescent="0.25">
      <c r="B257" s="11"/>
      <c r="D257" s="233"/>
      <c r="E257" s="233"/>
      <c r="F257" s="233"/>
      <c r="I257" s="59"/>
      <c r="L257" s="59"/>
    </row>
    <row r="258" spans="2:12" s="8" customFormat="1" ht="13.5" x14ac:dyDescent="0.25">
      <c r="B258" s="11"/>
      <c r="D258" s="233"/>
      <c r="E258" s="233"/>
      <c r="F258" s="233"/>
      <c r="I258" s="59"/>
      <c r="L258" s="59"/>
    </row>
    <row r="259" spans="2:12" s="8" customFormat="1" ht="13.5" x14ac:dyDescent="0.25">
      <c r="B259" s="11"/>
      <c r="D259" s="233"/>
      <c r="E259" s="233"/>
      <c r="F259" s="233"/>
      <c r="I259" s="59"/>
      <c r="L259" s="59"/>
    </row>
    <row r="260" spans="2:12" s="8" customFormat="1" ht="13.5" x14ac:dyDescent="0.25">
      <c r="B260" s="11"/>
      <c r="D260" s="233"/>
      <c r="E260" s="233"/>
      <c r="F260" s="233"/>
      <c r="I260" s="59"/>
      <c r="L260" s="59"/>
    </row>
    <row r="261" spans="2:12" s="8" customFormat="1" ht="13.5" x14ac:dyDescent="0.25">
      <c r="B261" s="11"/>
      <c r="D261" s="233"/>
      <c r="E261" s="233"/>
      <c r="F261" s="233"/>
      <c r="I261" s="59"/>
      <c r="L261" s="59"/>
    </row>
    <row r="262" spans="2:12" s="8" customFormat="1" ht="13.5" x14ac:dyDescent="0.25">
      <c r="B262" s="11"/>
      <c r="D262" s="233"/>
      <c r="E262" s="233"/>
      <c r="F262" s="233"/>
      <c r="I262" s="59"/>
      <c r="L262" s="59"/>
    </row>
    <row r="263" spans="2:12" s="8" customFormat="1" ht="13.5" x14ac:dyDescent="0.25">
      <c r="B263" s="11"/>
      <c r="D263" s="233"/>
      <c r="E263" s="233"/>
      <c r="F263" s="233"/>
      <c r="I263" s="59"/>
      <c r="L263" s="59"/>
    </row>
    <row r="264" spans="2:12" s="8" customFormat="1" ht="13.5" x14ac:dyDescent="0.25">
      <c r="B264" s="11"/>
      <c r="D264" s="233"/>
      <c r="E264" s="233"/>
      <c r="F264" s="233"/>
      <c r="I264" s="59"/>
      <c r="L264" s="59"/>
    </row>
    <row r="265" spans="2:12" s="8" customFormat="1" ht="13.5" x14ac:dyDescent="0.25">
      <c r="B265" s="11"/>
      <c r="D265" s="233"/>
      <c r="E265" s="233"/>
      <c r="F265" s="233"/>
      <c r="I265" s="59"/>
      <c r="L265" s="59"/>
    </row>
    <row r="266" spans="2:12" s="8" customFormat="1" ht="13.5" x14ac:dyDescent="0.25">
      <c r="B266" s="11"/>
      <c r="D266" s="233"/>
      <c r="E266" s="233"/>
      <c r="F266" s="233"/>
      <c r="I266" s="59"/>
      <c r="L266" s="59"/>
    </row>
    <row r="267" spans="2:12" s="8" customFormat="1" ht="13.5" x14ac:dyDescent="0.25">
      <c r="B267" s="11"/>
      <c r="D267" s="233"/>
      <c r="E267" s="233"/>
      <c r="F267" s="233"/>
      <c r="I267" s="59"/>
      <c r="L267" s="59"/>
    </row>
    <row r="268" spans="2:12" s="8" customFormat="1" ht="13.5" x14ac:dyDescent="0.25">
      <c r="B268" s="11"/>
      <c r="D268" s="233"/>
      <c r="E268" s="233"/>
      <c r="F268" s="233"/>
      <c r="I268" s="59"/>
      <c r="L268" s="59"/>
    </row>
    <row r="269" spans="2:12" s="8" customFormat="1" ht="13.5" x14ac:dyDescent="0.25">
      <c r="B269" s="11"/>
      <c r="D269" s="233"/>
      <c r="E269" s="233"/>
      <c r="F269" s="233"/>
      <c r="I269" s="59"/>
      <c r="L269" s="59"/>
    </row>
    <row r="270" spans="2:12" s="8" customFormat="1" ht="13.5" x14ac:dyDescent="0.25">
      <c r="B270" s="11"/>
      <c r="D270" s="233"/>
      <c r="E270" s="233"/>
      <c r="F270" s="233"/>
      <c r="I270" s="59"/>
      <c r="L270" s="59"/>
    </row>
    <row r="271" spans="2:12" s="8" customFormat="1" ht="13.5" x14ac:dyDescent="0.25">
      <c r="B271" s="11"/>
      <c r="D271" s="233"/>
      <c r="E271" s="233"/>
      <c r="F271" s="233"/>
      <c r="I271" s="59"/>
      <c r="L271" s="59"/>
    </row>
    <row r="272" spans="2:12" s="8" customFormat="1" ht="13.5" x14ac:dyDescent="0.25">
      <c r="B272" s="11"/>
      <c r="D272" s="233"/>
      <c r="E272" s="233"/>
      <c r="F272" s="233"/>
      <c r="I272" s="59"/>
      <c r="L272" s="59"/>
    </row>
    <row r="273" spans="2:12" s="8" customFormat="1" ht="13.5" x14ac:dyDescent="0.25">
      <c r="B273" s="11"/>
      <c r="D273" s="233"/>
      <c r="E273" s="233"/>
      <c r="F273" s="233"/>
      <c r="I273" s="59"/>
      <c r="L273" s="59"/>
    </row>
    <row r="274" spans="2:12" s="8" customFormat="1" ht="13.5" x14ac:dyDescent="0.25">
      <c r="B274" s="11"/>
      <c r="D274" s="233"/>
      <c r="E274" s="233"/>
      <c r="F274" s="233"/>
      <c r="I274" s="59"/>
      <c r="L274" s="59"/>
    </row>
    <row r="275" spans="2:12" s="8" customFormat="1" ht="13.5" x14ac:dyDescent="0.25">
      <c r="B275" s="11"/>
      <c r="D275" s="233"/>
      <c r="E275" s="233"/>
      <c r="F275" s="233"/>
      <c r="I275" s="59"/>
      <c r="L275" s="59"/>
    </row>
    <row r="276" spans="2:12" s="8" customFormat="1" ht="13.5" x14ac:dyDescent="0.25">
      <c r="B276" s="11"/>
      <c r="D276" s="233"/>
      <c r="E276" s="233"/>
      <c r="F276" s="233"/>
      <c r="I276" s="59"/>
      <c r="L276" s="59"/>
    </row>
    <row r="277" spans="2:12" s="8" customFormat="1" ht="13.5" x14ac:dyDescent="0.25">
      <c r="B277" s="11"/>
      <c r="D277" s="233"/>
      <c r="E277" s="233"/>
      <c r="F277" s="233"/>
      <c r="I277" s="59"/>
      <c r="L277" s="59"/>
    </row>
    <row r="278" spans="2:12" s="8" customFormat="1" ht="13.5" x14ac:dyDescent="0.25">
      <c r="B278" s="11"/>
      <c r="D278" s="233"/>
      <c r="E278" s="233"/>
      <c r="F278" s="233"/>
      <c r="I278" s="59"/>
      <c r="L278" s="59"/>
    </row>
    <row r="279" spans="2:12" s="8" customFormat="1" ht="13.5" x14ac:dyDescent="0.25">
      <c r="B279" s="11"/>
      <c r="D279" s="233"/>
      <c r="E279" s="233"/>
      <c r="F279" s="233"/>
      <c r="I279" s="59"/>
      <c r="L279" s="59"/>
    </row>
    <row r="280" spans="2:12" s="8" customFormat="1" ht="13.5" x14ac:dyDescent="0.25">
      <c r="B280" s="11"/>
      <c r="D280" s="233"/>
      <c r="E280" s="233"/>
      <c r="F280" s="233"/>
      <c r="I280" s="59"/>
      <c r="L280" s="59"/>
    </row>
    <row r="281" spans="2:12" s="8" customFormat="1" ht="13.5" x14ac:dyDescent="0.25">
      <c r="B281" s="11"/>
      <c r="D281" s="233"/>
      <c r="E281" s="233"/>
      <c r="F281" s="233"/>
      <c r="I281" s="59"/>
      <c r="L281" s="59"/>
    </row>
    <row r="282" spans="2:12" s="8" customFormat="1" ht="13.5" x14ac:dyDescent="0.25">
      <c r="B282" s="11"/>
      <c r="D282" s="233"/>
      <c r="E282" s="233"/>
      <c r="F282" s="233"/>
      <c r="I282" s="59"/>
      <c r="L282" s="59"/>
    </row>
    <row r="283" spans="2:12" s="8" customFormat="1" ht="13.5" x14ac:dyDescent="0.25">
      <c r="B283" s="11"/>
      <c r="D283" s="233"/>
      <c r="E283" s="233"/>
      <c r="F283" s="233"/>
      <c r="I283" s="59"/>
      <c r="L283" s="59"/>
    </row>
    <row r="284" spans="2:12" s="8" customFormat="1" ht="13.5" x14ac:dyDescent="0.25">
      <c r="B284" s="11"/>
      <c r="D284" s="233"/>
      <c r="E284" s="233"/>
      <c r="F284" s="233"/>
      <c r="I284" s="59"/>
      <c r="L284" s="59"/>
    </row>
    <row r="285" spans="2:12" s="8" customFormat="1" ht="13.5" x14ac:dyDescent="0.25">
      <c r="B285" s="11"/>
      <c r="D285" s="233"/>
      <c r="E285" s="233"/>
      <c r="F285" s="233"/>
      <c r="I285" s="59"/>
      <c r="L285" s="59"/>
    </row>
    <row r="286" spans="2:12" s="8" customFormat="1" ht="13.5" x14ac:dyDescent="0.25">
      <c r="B286" s="11"/>
      <c r="D286" s="233"/>
      <c r="E286" s="233"/>
      <c r="F286" s="233"/>
      <c r="I286" s="59"/>
      <c r="L286" s="59"/>
    </row>
    <row r="287" spans="2:12" s="8" customFormat="1" ht="13.5" x14ac:dyDescent="0.25">
      <c r="B287" s="11"/>
      <c r="D287" s="233"/>
      <c r="E287" s="233"/>
      <c r="F287" s="233"/>
      <c r="I287" s="59"/>
      <c r="L287" s="59"/>
    </row>
    <row r="288" spans="2:12" s="8" customFormat="1" ht="13.5" x14ac:dyDescent="0.25">
      <c r="B288" s="11"/>
      <c r="D288" s="233"/>
      <c r="E288" s="233"/>
      <c r="F288" s="233"/>
      <c r="I288" s="59"/>
      <c r="L288" s="59"/>
    </row>
    <row r="289" spans="2:12" s="8" customFormat="1" ht="13.5" x14ac:dyDescent="0.25">
      <c r="B289" s="11"/>
      <c r="D289" s="233"/>
      <c r="E289" s="233"/>
      <c r="F289" s="233"/>
      <c r="I289" s="59"/>
      <c r="L289" s="59"/>
    </row>
    <row r="290" spans="2:12" s="8" customFormat="1" ht="13.5" x14ac:dyDescent="0.25">
      <c r="B290" s="11"/>
      <c r="D290" s="233"/>
      <c r="E290" s="233"/>
      <c r="F290" s="233"/>
      <c r="I290" s="59"/>
      <c r="L290" s="59"/>
    </row>
    <row r="291" spans="2:12" s="8" customFormat="1" ht="13.5" x14ac:dyDescent="0.25">
      <c r="B291" s="11"/>
      <c r="D291" s="233"/>
      <c r="E291" s="233"/>
      <c r="F291" s="233"/>
      <c r="I291" s="59"/>
      <c r="L291" s="59"/>
    </row>
    <row r="292" spans="2:12" s="8" customFormat="1" ht="13.5" x14ac:dyDescent="0.25">
      <c r="B292" s="11"/>
      <c r="D292" s="233"/>
      <c r="E292" s="233"/>
      <c r="F292" s="233"/>
      <c r="I292" s="59"/>
      <c r="L292" s="59"/>
    </row>
    <row r="293" spans="2:12" s="8" customFormat="1" ht="13.5" x14ac:dyDescent="0.25">
      <c r="B293" s="11"/>
      <c r="D293" s="233"/>
      <c r="E293" s="233"/>
      <c r="F293" s="233"/>
      <c r="I293" s="59"/>
      <c r="L293" s="59"/>
    </row>
    <row r="294" spans="2:12" s="8" customFormat="1" ht="13.5" x14ac:dyDescent="0.25">
      <c r="B294" s="11"/>
      <c r="D294" s="233"/>
      <c r="E294" s="233"/>
      <c r="F294" s="233"/>
      <c r="I294" s="59"/>
      <c r="L294" s="59"/>
    </row>
    <row r="295" spans="2:12" s="8" customFormat="1" ht="13.5" x14ac:dyDescent="0.25">
      <c r="B295" s="11"/>
      <c r="D295" s="233"/>
      <c r="E295" s="233"/>
      <c r="F295" s="233"/>
      <c r="I295" s="59"/>
      <c r="L295" s="59"/>
    </row>
    <row r="296" spans="2:12" s="8" customFormat="1" ht="13.5" x14ac:dyDescent="0.25">
      <c r="B296" s="11"/>
      <c r="D296" s="233"/>
      <c r="E296" s="233"/>
      <c r="F296" s="233"/>
      <c r="I296" s="59"/>
      <c r="L296" s="59"/>
    </row>
    <row r="297" spans="2:12" s="8" customFormat="1" ht="13.5" x14ac:dyDescent="0.25">
      <c r="B297" s="11"/>
      <c r="D297" s="233"/>
      <c r="E297" s="233"/>
      <c r="F297" s="233"/>
      <c r="I297" s="59"/>
      <c r="L297" s="59"/>
    </row>
    <row r="298" spans="2:12" s="8" customFormat="1" ht="13.5" x14ac:dyDescent="0.25">
      <c r="B298" s="11"/>
      <c r="D298" s="233"/>
      <c r="E298" s="233"/>
      <c r="F298" s="233"/>
      <c r="I298" s="59"/>
      <c r="L298" s="59"/>
    </row>
    <row r="299" spans="2:12" s="8" customFormat="1" ht="13.5" x14ac:dyDescent="0.25">
      <c r="D299" s="233"/>
      <c r="E299" s="233"/>
      <c r="F299" s="233"/>
      <c r="I299" s="59"/>
      <c r="L299" s="59"/>
    </row>
    <row r="300" spans="2:12" s="8" customFormat="1" ht="13.5" x14ac:dyDescent="0.25">
      <c r="D300" s="233"/>
      <c r="E300" s="233"/>
      <c r="F300" s="233"/>
      <c r="I300" s="59"/>
      <c r="L300" s="59"/>
    </row>
    <row r="301" spans="2:12" s="8" customFormat="1" ht="13.5" x14ac:dyDescent="0.25">
      <c r="D301" s="233"/>
      <c r="E301" s="233"/>
      <c r="F301" s="233"/>
      <c r="I301" s="59"/>
      <c r="L301" s="59"/>
    </row>
    <row r="302" spans="2:12" ht="13.5" x14ac:dyDescent="0.2">
      <c r="L302" s="59"/>
    </row>
    <row r="303" spans="2:12" ht="13.5" x14ac:dyDescent="0.2">
      <c r="L303" s="59"/>
    </row>
    <row r="304" spans="2:12" ht="13.5" x14ac:dyDescent="0.2">
      <c r="L304" s="59"/>
    </row>
    <row r="305" spans="12:12" ht="13.5" x14ac:dyDescent="0.2">
      <c r="L305" s="59"/>
    </row>
    <row r="306" spans="12:12" ht="13.5" x14ac:dyDescent="0.2">
      <c r="L306" s="59"/>
    </row>
    <row r="307" spans="12:12" ht="13.5" x14ac:dyDescent="0.2">
      <c r="L307" s="59"/>
    </row>
    <row r="308" spans="12:12" ht="13.5" x14ac:dyDescent="0.2">
      <c r="L308" s="59"/>
    </row>
    <row r="309" spans="12:12" ht="13.5" x14ac:dyDescent="0.2">
      <c r="L309" s="59"/>
    </row>
    <row r="310" spans="12:12" ht="13.5" x14ac:dyDescent="0.2">
      <c r="L310" s="59"/>
    </row>
    <row r="311" spans="12:12" ht="13.5" x14ac:dyDescent="0.2">
      <c r="L311" s="59"/>
    </row>
    <row r="312" spans="12:12" ht="13.5" x14ac:dyDescent="0.2">
      <c r="L312" s="59"/>
    </row>
    <row r="313" spans="12:12" ht="13.5" x14ac:dyDescent="0.2">
      <c r="L313" s="59"/>
    </row>
    <row r="314" spans="12:12" ht="13.5" x14ac:dyDescent="0.2">
      <c r="L314" s="59"/>
    </row>
    <row r="315" spans="12:12" ht="13.5" x14ac:dyDescent="0.2">
      <c r="L315" s="59"/>
    </row>
    <row r="316" spans="12:12" ht="13.5" x14ac:dyDescent="0.2">
      <c r="L316" s="59"/>
    </row>
    <row r="317" spans="12:12" ht="13.5" x14ac:dyDescent="0.2">
      <c r="L317" s="59"/>
    </row>
    <row r="318" spans="12:12" ht="13.5" x14ac:dyDescent="0.2">
      <c r="L318" s="59"/>
    </row>
    <row r="319" spans="12:12" ht="13.5" x14ac:dyDescent="0.2">
      <c r="L319" s="59"/>
    </row>
    <row r="320" spans="12:12" ht="13.5" x14ac:dyDescent="0.2">
      <c r="L320" s="59"/>
    </row>
    <row r="321" spans="12:12" ht="13.5" x14ac:dyDescent="0.2">
      <c r="L321" s="59"/>
    </row>
    <row r="322" spans="12:12" ht="13.5" x14ac:dyDescent="0.2">
      <c r="L322" s="59"/>
    </row>
    <row r="323" spans="12:12" ht="13.5" x14ac:dyDescent="0.2">
      <c r="L323" s="59"/>
    </row>
    <row r="324" spans="12:12" ht="13.5" x14ac:dyDescent="0.2">
      <c r="L324" s="59"/>
    </row>
    <row r="325" spans="12:12" ht="13.5" x14ac:dyDescent="0.2">
      <c r="L325" s="59"/>
    </row>
    <row r="326" spans="12:12" ht="13.5" x14ac:dyDescent="0.2">
      <c r="L326" s="59"/>
    </row>
    <row r="327" spans="12:12" ht="13.5" x14ac:dyDescent="0.2">
      <c r="L327" s="59"/>
    </row>
    <row r="328" spans="12:12" ht="13.5" x14ac:dyDescent="0.2">
      <c r="L328" s="59"/>
    </row>
    <row r="329" spans="12:12" ht="13.5" x14ac:dyDescent="0.2">
      <c r="L329" s="59"/>
    </row>
    <row r="330" spans="12:12" ht="13.5" x14ac:dyDescent="0.2">
      <c r="L330" s="59"/>
    </row>
    <row r="331" spans="12:12" ht="13.5" x14ac:dyDescent="0.2">
      <c r="L331" s="59"/>
    </row>
    <row r="332" spans="12:12" ht="13.5" x14ac:dyDescent="0.2">
      <c r="L332" s="59"/>
    </row>
    <row r="333" spans="12:12" ht="13.5" x14ac:dyDescent="0.2">
      <c r="L333" s="59"/>
    </row>
    <row r="334" spans="12:12" ht="13.5" x14ac:dyDescent="0.2">
      <c r="L334" s="59"/>
    </row>
    <row r="335" spans="12:12" ht="13.5" x14ac:dyDescent="0.2">
      <c r="L335" s="59"/>
    </row>
    <row r="336" spans="12:12" ht="13.5" x14ac:dyDescent="0.2">
      <c r="L336" s="59"/>
    </row>
    <row r="337" spans="12:12" ht="13.5" x14ac:dyDescent="0.2">
      <c r="L337" s="59"/>
    </row>
    <row r="338" spans="12:12" ht="13.5" x14ac:dyDescent="0.2">
      <c r="L338" s="59"/>
    </row>
    <row r="339" spans="12:12" ht="13.5" x14ac:dyDescent="0.2">
      <c r="L339" s="59"/>
    </row>
    <row r="340" spans="12:12" ht="13.5" x14ac:dyDescent="0.2">
      <c r="L340" s="59"/>
    </row>
    <row r="341" spans="12:12" ht="13.5" x14ac:dyDescent="0.2">
      <c r="L341" s="59"/>
    </row>
    <row r="342" spans="12:12" ht="13.5" x14ac:dyDescent="0.2">
      <c r="L342" s="59"/>
    </row>
    <row r="343" spans="12:12" ht="13.5" x14ac:dyDescent="0.2">
      <c r="L343" s="59"/>
    </row>
    <row r="344" spans="12:12" ht="13.5" x14ac:dyDescent="0.2">
      <c r="L344" s="59"/>
    </row>
    <row r="345" spans="12:12" ht="13.5" x14ac:dyDescent="0.2">
      <c r="L345" s="59"/>
    </row>
    <row r="346" spans="12:12" ht="13.5" x14ac:dyDescent="0.2">
      <c r="L346" s="59"/>
    </row>
    <row r="347" spans="12:12" ht="13.5" x14ac:dyDescent="0.2">
      <c r="L347" s="59"/>
    </row>
    <row r="348" spans="12:12" ht="13.5" x14ac:dyDescent="0.2">
      <c r="L348" s="59"/>
    </row>
    <row r="349" spans="12:12" ht="13.5" x14ac:dyDescent="0.2">
      <c r="L349" s="59"/>
    </row>
    <row r="350" spans="12:12" ht="13.5" x14ac:dyDescent="0.2">
      <c r="L350" s="59"/>
    </row>
    <row r="351" spans="12:12" ht="13.5" x14ac:dyDescent="0.2">
      <c r="L351" s="59"/>
    </row>
    <row r="352" spans="12:12" ht="13.5" x14ac:dyDescent="0.2">
      <c r="L352" s="59"/>
    </row>
    <row r="353" spans="12:12" ht="13.5" x14ac:dyDescent="0.2">
      <c r="L353" s="59"/>
    </row>
    <row r="354" spans="12:12" ht="13.5" x14ac:dyDescent="0.2">
      <c r="L354" s="59"/>
    </row>
    <row r="355" spans="12:12" ht="13.5" x14ac:dyDescent="0.2">
      <c r="L355" s="59"/>
    </row>
    <row r="356" spans="12:12" ht="13.5" x14ac:dyDescent="0.2">
      <c r="L356" s="59"/>
    </row>
    <row r="357" spans="12:12" ht="13.5" x14ac:dyDescent="0.2">
      <c r="L357" s="59"/>
    </row>
    <row r="358" spans="12:12" ht="13.5" x14ac:dyDescent="0.2">
      <c r="L358" s="59"/>
    </row>
    <row r="359" spans="12:12" ht="13.5" x14ac:dyDescent="0.2">
      <c r="L359" s="59"/>
    </row>
    <row r="360" spans="12:12" ht="13.5" x14ac:dyDescent="0.2">
      <c r="L360" s="59"/>
    </row>
    <row r="361" spans="12:12" ht="13.5" x14ac:dyDescent="0.2">
      <c r="L361" s="59"/>
    </row>
    <row r="362" spans="12:12" ht="13.5" x14ac:dyDescent="0.2">
      <c r="L362" s="59"/>
    </row>
    <row r="363" spans="12:12" ht="13.5" x14ac:dyDescent="0.2">
      <c r="L363" s="59"/>
    </row>
    <row r="364" spans="12:12" ht="13.5" x14ac:dyDescent="0.2">
      <c r="L364" s="59"/>
    </row>
    <row r="365" spans="12:12" ht="13.5" x14ac:dyDescent="0.2">
      <c r="L365" s="59"/>
    </row>
    <row r="366" spans="12:12" ht="13.5" x14ac:dyDescent="0.2">
      <c r="L366" s="59"/>
    </row>
    <row r="367" spans="12:12" ht="13.5" x14ac:dyDescent="0.2">
      <c r="L367" s="59"/>
    </row>
    <row r="368" spans="12:12" ht="13.5" x14ac:dyDescent="0.2">
      <c r="L368" s="59"/>
    </row>
    <row r="369" spans="12:12" ht="13.5" x14ac:dyDescent="0.2">
      <c r="L369" s="59"/>
    </row>
    <row r="370" spans="12:12" ht="13.5" x14ac:dyDescent="0.2">
      <c r="L370" s="59"/>
    </row>
    <row r="371" spans="12:12" ht="13.5" x14ac:dyDescent="0.2">
      <c r="L371" s="59"/>
    </row>
    <row r="372" spans="12:12" ht="13.5" x14ac:dyDescent="0.2">
      <c r="L372" s="59"/>
    </row>
    <row r="373" spans="12:12" ht="13.5" x14ac:dyDescent="0.2">
      <c r="L373" s="59"/>
    </row>
    <row r="374" spans="12:12" ht="13.5" x14ac:dyDescent="0.2">
      <c r="L374" s="59"/>
    </row>
    <row r="375" spans="12:12" ht="13.5" x14ac:dyDescent="0.2">
      <c r="L375" s="59"/>
    </row>
    <row r="376" spans="12:12" ht="13.5" x14ac:dyDescent="0.2">
      <c r="L376" s="59"/>
    </row>
    <row r="377" spans="12:12" ht="13.5" x14ac:dyDescent="0.2">
      <c r="L377" s="59"/>
    </row>
    <row r="378" spans="12:12" ht="13.5" x14ac:dyDescent="0.2">
      <c r="L378" s="59"/>
    </row>
    <row r="379" spans="12:12" ht="13.5" x14ac:dyDescent="0.2">
      <c r="L379" s="59"/>
    </row>
    <row r="380" spans="12:12" ht="13.5" x14ac:dyDescent="0.2">
      <c r="L380" s="59"/>
    </row>
    <row r="381" spans="12:12" ht="13.5" x14ac:dyDescent="0.2">
      <c r="L381" s="59"/>
    </row>
    <row r="382" spans="12:12" ht="13.5" x14ac:dyDescent="0.2">
      <c r="L382" s="59"/>
    </row>
    <row r="383" spans="12:12" ht="13.5" x14ac:dyDescent="0.2">
      <c r="L383" s="59"/>
    </row>
    <row r="384" spans="12:12" ht="13.5" x14ac:dyDescent="0.2">
      <c r="L384" s="59"/>
    </row>
    <row r="385" spans="12:12" ht="13.5" x14ac:dyDescent="0.2">
      <c r="L385" s="59"/>
    </row>
    <row r="386" spans="12:12" ht="13.5" x14ac:dyDescent="0.2">
      <c r="L386" s="59"/>
    </row>
    <row r="387" spans="12:12" ht="13.5" x14ac:dyDescent="0.2">
      <c r="L387" s="59"/>
    </row>
    <row r="388" spans="12:12" ht="13.5" x14ac:dyDescent="0.2">
      <c r="L388" s="59"/>
    </row>
    <row r="389" spans="12:12" ht="13.5" x14ac:dyDescent="0.2">
      <c r="L389" s="59"/>
    </row>
    <row r="390" spans="12:12" ht="13.5" x14ac:dyDescent="0.2">
      <c r="L390" s="59"/>
    </row>
    <row r="391" spans="12:12" ht="13.5" x14ac:dyDescent="0.2">
      <c r="L391" s="59"/>
    </row>
    <row r="392" spans="12:12" ht="13.5" x14ac:dyDescent="0.2">
      <c r="L392" s="59"/>
    </row>
    <row r="393" spans="12:12" ht="13.5" x14ac:dyDescent="0.2">
      <c r="L393" s="59"/>
    </row>
    <row r="394" spans="12:12" ht="13.5" x14ac:dyDescent="0.2">
      <c r="L394" s="59"/>
    </row>
    <row r="395" spans="12:12" ht="13.5" x14ac:dyDescent="0.2">
      <c r="L395" s="59"/>
    </row>
    <row r="396" spans="12:12" ht="13.5" x14ac:dyDescent="0.2">
      <c r="L396" s="59"/>
    </row>
    <row r="397" spans="12:12" ht="13.5" x14ac:dyDescent="0.2">
      <c r="L397" s="59"/>
    </row>
    <row r="398" spans="12:12" ht="13.5" x14ac:dyDescent="0.2">
      <c r="L398" s="59"/>
    </row>
    <row r="399" spans="12:12" ht="13.5" x14ac:dyDescent="0.2">
      <c r="L399" s="59"/>
    </row>
    <row r="400" spans="12:12" ht="13.5" x14ac:dyDescent="0.2">
      <c r="L400" s="59"/>
    </row>
    <row r="401" spans="12:12" ht="13.5" x14ac:dyDescent="0.2">
      <c r="L401" s="59"/>
    </row>
    <row r="402" spans="12:12" ht="13.5" x14ac:dyDescent="0.2">
      <c r="L402" s="59"/>
    </row>
    <row r="403" spans="12:12" ht="13.5" x14ac:dyDescent="0.2">
      <c r="L403" s="59"/>
    </row>
    <row r="404" spans="12:12" ht="13.5" x14ac:dyDescent="0.2">
      <c r="L404" s="59"/>
    </row>
    <row r="405" spans="12:12" ht="13.5" x14ac:dyDescent="0.2">
      <c r="L405" s="59"/>
    </row>
    <row r="406" spans="12:12" ht="13.5" x14ac:dyDescent="0.2">
      <c r="L406" s="59"/>
    </row>
    <row r="407" spans="12:12" ht="13.5" x14ac:dyDescent="0.25">
      <c r="L407" s="8"/>
    </row>
    <row r="408" spans="12:12" ht="13.5" x14ac:dyDescent="0.25">
      <c r="L408" s="8"/>
    </row>
    <row r="409" spans="12:12" ht="13.5" x14ac:dyDescent="0.25">
      <c r="L409" s="8"/>
    </row>
    <row r="410" spans="12:12" ht="13.5" x14ac:dyDescent="0.25">
      <c r="L410" s="8"/>
    </row>
    <row r="411" spans="12:12" ht="13.5" x14ac:dyDescent="0.25">
      <c r="L411" s="8"/>
    </row>
    <row r="412" spans="12:12" ht="13.5" x14ac:dyDescent="0.25">
      <c r="L412" s="8"/>
    </row>
    <row r="413" spans="12:12" ht="13.5" x14ac:dyDescent="0.25">
      <c r="L413" s="8"/>
    </row>
    <row r="414" spans="12:12" ht="13.5" x14ac:dyDescent="0.25">
      <c r="L414" s="8"/>
    </row>
    <row r="415" spans="12:12" ht="13.5" x14ac:dyDescent="0.25">
      <c r="L415" s="8"/>
    </row>
    <row r="416" spans="12:12" ht="13.5" x14ac:dyDescent="0.25">
      <c r="L416" s="8"/>
    </row>
    <row r="417" spans="12:12" ht="13.5" x14ac:dyDescent="0.25">
      <c r="L417" s="8"/>
    </row>
    <row r="418" spans="12:12" ht="13.5" x14ac:dyDescent="0.25">
      <c r="L418" s="8"/>
    </row>
    <row r="419" spans="12:12" ht="13.5" x14ac:dyDescent="0.25">
      <c r="L419" s="8"/>
    </row>
    <row r="420" spans="12:12" ht="13.5" x14ac:dyDescent="0.25">
      <c r="L420" s="8"/>
    </row>
    <row r="421" spans="12:12" ht="13.5" x14ac:dyDescent="0.25">
      <c r="L421" s="8"/>
    </row>
    <row r="422" spans="12:12" ht="13.5" x14ac:dyDescent="0.25">
      <c r="L422" s="8"/>
    </row>
    <row r="423" spans="12:12" ht="13.5" x14ac:dyDescent="0.25">
      <c r="L423" s="8"/>
    </row>
    <row r="424" spans="12:12" ht="13.5" x14ac:dyDescent="0.25">
      <c r="L424" s="8"/>
    </row>
    <row r="425" spans="12:12" ht="13.5" x14ac:dyDescent="0.25">
      <c r="L425" s="8"/>
    </row>
    <row r="426" spans="12:12" ht="13.5" x14ac:dyDescent="0.25">
      <c r="L426" s="8"/>
    </row>
    <row r="427" spans="12:12" ht="13.5" x14ac:dyDescent="0.25">
      <c r="L427" s="8"/>
    </row>
    <row r="428" spans="12:12" ht="13.5" x14ac:dyDescent="0.25">
      <c r="L428" s="8"/>
    </row>
    <row r="429" spans="12:12" ht="13.5" x14ac:dyDescent="0.25">
      <c r="L429" s="8"/>
    </row>
    <row r="430" spans="12:12" ht="13.5" x14ac:dyDescent="0.25">
      <c r="L430" s="8"/>
    </row>
    <row r="431" spans="12:12" ht="13.5" x14ac:dyDescent="0.2">
      <c r="L431" s="60"/>
    </row>
    <row r="432" spans="12:12" ht="13.5" x14ac:dyDescent="0.2">
      <c r="L432" s="59"/>
    </row>
    <row r="434" spans="12:12" ht="13.5" x14ac:dyDescent="0.25">
      <c r="L434" s="8"/>
    </row>
    <row r="435" spans="12:12" ht="13.5" x14ac:dyDescent="0.25">
      <c r="L435" s="8"/>
    </row>
    <row r="436" spans="12:12" ht="13.5" x14ac:dyDescent="0.25">
      <c r="L436" s="8"/>
    </row>
    <row r="437" spans="12:12" ht="13.5" x14ac:dyDescent="0.25">
      <c r="L437" s="8"/>
    </row>
    <row r="438" spans="12:12" ht="13.5" x14ac:dyDescent="0.25">
      <c r="L438" s="8"/>
    </row>
    <row r="439" spans="12:12" ht="13.5" x14ac:dyDescent="0.25">
      <c r="L439" s="8"/>
    </row>
    <row r="440" spans="12:12" ht="13.5" x14ac:dyDescent="0.25">
      <c r="L440" s="8"/>
    </row>
    <row r="441" spans="12:12" ht="13.5" x14ac:dyDescent="0.25">
      <c r="L441" s="8"/>
    </row>
    <row r="442" spans="12:12" ht="13.5" x14ac:dyDescent="0.25">
      <c r="L442" s="8"/>
    </row>
    <row r="443" spans="12:12" ht="13.5" x14ac:dyDescent="0.25">
      <c r="L443" s="8"/>
    </row>
    <row r="444" spans="12:12" ht="13.5" x14ac:dyDescent="0.25">
      <c r="L444" s="8"/>
    </row>
    <row r="445" spans="12:12" ht="13.5" x14ac:dyDescent="0.25">
      <c r="L445" s="8"/>
    </row>
    <row r="446" spans="12:12" ht="13.5" x14ac:dyDescent="0.25">
      <c r="L446" s="8"/>
    </row>
    <row r="447" spans="12:12" ht="13.5" x14ac:dyDescent="0.25">
      <c r="L447" s="8"/>
    </row>
    <row r="448" spans="12:12" ht="13.5" x14ac:dyDescent="0.25">
      <c r="L448" s="8"/>
    </row>
    <row r="449" spans="12:12" ht="13.5" x14ac:dyDescent="0.25">
      <c r="L449" s="8"/>
    </row>
    <row r="450" spans="12:12" ht="13.5" x14ac:dyDescent="0.25">
      <c r="L450" s="8"/>
    </row>
    <row r="451" spans="12:12" ht="13.5" x14ac:dyDescent="0.25">
      <c r="L451" s="8"/>
    </row>
    <row r="452" spans="12:12" ht="13.5" x14ac:dyDescent="0.25">
      <c r="L452" s="8"/>
    </row>
    <row r="453" spans="12:12" ht="13.5" x14ac:dyDescent="0.25">
      <c r="L453" s="8"/>
    </row>
    <row r="454" spans="12:12" ht="13.5" x14ac:dyDescent="0.25">
      <c r="L454" s="8"/>
    </row>
    <row r="455" spans="12:12" ht="13.5" x14ac:dyDescent="0.25">
      <c r="L455" s="8"/>
    </row>
    <row r="456" spans="12:12" ht="13.5" x14ac:dyDescent="0.25">
      <c r="L456" s="8"/>
    </row>
    <row r="457" spans="12:12" ht="13.5" x14ac:dyDescent="0.25">
      <c r="L457" s="8"/>
    </row>
    <row r="458" spans="12:12" ht="13.5" x14ac:dyDescent="0.25">
      <c r="L458" s="8"/>
    </row>
    <row r="459" spans="12:12" ht="13.5" x14ac:dyDescent="0.25">
      <c r="L459" s="8"/>
    </row>
    <row r="460" spans="12:12" ht="13.5" x14ac:dyDescent="0.25">
      <c r="L460" s="8"/>
    </row>
    <row r="461" spans="12:12" ht="13.5" x14ac:dyDescent="0.25">
      <c r="L461" s="8"/>
    </row>
    <row r="462" spans="12:12" ht="13.5" x14ac:dyDescent="0.25">
      <c r="L462" s="8"/>
    </row>
    <row r="463" spans="12:12" ht="13.5" x14ac:dyDescent="0.25">
      <c r="L463" s="8"/>
    </row>
    <row r="464" spans="12:12" ht="13.5" x14ac:dyDescent="0.25">
      <c r="L464" s="8"/>
    </row>
    <row r="465" spans="12:12" ht="13.5" x14ac:dyDescent="0.25">
      <c r="L465" s="8"/>
    </row>
    <row r="466" spans="12:12" ht="13.5" x14ac:dyDescent="0.25">
      <c r="L466" s="8"/>
    </row>
    <row r="467" spans="12:12" ht="13.5" x14ac:dyDescent="0.25">
      <c r="L467" s="8"/>
    </row>
    <row r="468" spans="12:12" ht="13.5" x14ac:dyDescent="0.25">
      <c r="L468" s="8"/>
    </row>
    <row r="469" spans="12:12" ht="13.5" x14ac:dyDescent="0.25">
      <c r="L469" s="8"/>
    </row>
    <row r="470" spans="12:12" ht="13.5" x14ac:dyDescent="0.25">
      <c r="L470" s="8"/>
    </row>
    <row r="471" spans="12:12" ht="13.5" x14ac:dyDescent="0.25">
      <c r="L471" s="8"/>
    </row>
    <row r="472" spans="12:12" ht="13.5" x14ac:dyDescent="0.25">
      <c r="L472" s="8"/>
    </row>
    <row r="473" spans="12:12" ht="13.5" x14ac:dyDescent="0.25">
      <c r="L473" s="8"/>
    </row>
    <row r="474" spans="12:12" ht="13.5" x14ac:dyDescent="0.25">
      <c r="L474" s="8"/>
    </row>
    <row r="475" spans="12:12" ht="13.5" x14ac:dyDescent="0.25">
      <c r="L475" s="8"/>
    </row>
    <row r="476" spans="12:12" ht="13.5" x14ac:dyDescent="0.25">
      <c r="L476" s="8"/>
    </row>
    <row r="477" spans="12:12" ht="13.5" x14ac:dyDescent="0.25">
      <c r="L477" s="8"/>
    </row>
    <row r="478" spans="12:12" ht="13.5" x14ac:dyDescent="0.25">
      <c r="L478" s="8"/>
    </row>
    <row r="479" spans="12:12" ht="13.5" x14ac:dyDescent="0.25">
      <c r="L479" s="8"/>
    </row>
    <row r="480" spans="12:12" ht="13.5" x14ac:dyDescent="0.25">
      <c r="L480" s="8"/>
    </row>
    <row r="481" spans="12:12" ht="13.5" x14ac:dyDescent="0.25">
      <c r="L481" s="8"/>
    </row>
    <row r="482" spans="12:12" ht="13.5" x14ac:dyDescent="0.25">
      <c r="L482" s="8"/>
    </row>
    <row r="483" spans="12:12" ht="13.5" x14ac:dyDescent="0.25">
      <c r="L483" s="8"/>
    </row>
    <row r="484" spans="12:12" ht="13.5" x14ac:dyDescent="0.25">
      <c r="L484" s="8"/>
    </row>
    <row r="485" spans="12:12" ht="13.5" x14ac:dyDescent="0.25">
      <c r="L485" s="8"/>
    </row>
    <row r="486" spans="12:12" ht="13.5" x14ac:dyDescent="0.25">
      <c r="L486" s="8"/>
    </row>
    <row r="487" spans="12:12" ht="13.5" x14ac:dyDescent="0.25">
      <c r="L487" s="8"/>
    </row>
    <row r="488" spans="12:12" ht="13.5" x14ac:dyDescent="0.25">
      <c r="L488" s="8"/>
    </row>
    <row r="489" spans="12:12" ht="13.5" x14ac:dyDescent="0.25">
      <c r="L489" s="8"/>
    </row>
    <row r="490" spans="12:12" ht="13.5" x14ac:dyDescent="0.25">
      <c r="L490" s="8"/>
    </row>
    <row r="491" spans="12:12" ht="13.5" x14ac:dyDescent="0.25">
      <c r="L491" s="8"/>
    </row>
    <row r="492" spans="12:12" ht="13.5" x14ac:dyDescent="0.25">
      <c r="L492" s="8"/>
    </row>
    <row r="493" spans="12:12" ht="13.5" x14ac:dyDescent="0.25">
      <c r="L493" s="8"/>
    </row>
    <row r="494" spans="12:12" ht="13.5" x14ac:dyDescent="0.25">
      <c r="L494" s="8"/>
    </row>
    <row r="495" spans="12:12" ht="13.5" x14ac:dyDescent="0.25">
      <c r="L495" s="8"/>
    </row>
    <row r="496" spans="12:12" ht="13.5" x14ac:dyDescent="0.25">
      <c r="L496" s="8"/>
    </row>
    <row r="497" spans="12:12" ht="13.5" x14ac:dyDescent="0.25">
      <c r="L497" s="8"/>
    </row>
    <row r="498" spans="12:12" ht="13.5" x14ac:dyDescent="0.25">
      <c r="L498" s="8"/>
    </row>
    <row r="499" spans="12:12" ht="13.5" x14ac:dyDescent="0.25">
      <c r="L499" s="8"/>
    </row>
    <row r="500" spans="12:12" ht="13.5" x14ac:dyDescent="0.25">
      <c r="L500" s="8"/>
    </row>
    <row r="501" spans="12:12" ht="13.5" x14ac:dyDescent="0.25">
      <c r="L501" s="8"/>
    </row>
    <row r="502" spans="12:12" ht="13.5" x14ac:dyDescent="0.25">
      <c r="L502" s="8"/>
    </row>
    <row r="503" spans="12:12" ht="13.5" x14ac:dyDescent="0.25">
      <c r="L503" s="8"/>
    </row>
    <row r="504" spans="12:12" ht="13.5" x14ac:dyDescent="0.25">
      <c r="L504" s="8"/>
    </row>
    <row r="505" spans="12:12" ht="13.5" x14ac:dyDescent="0.25">
      <c r="L505" s="8"/>
    </row>
    <row r="506" spans="12:12" ht="13.5" x14ac:dyDescent="0.25">
      <c r="L506" s="8"/>
    </row>
    <row r="507" spans="12:12" ht="13.5" x14ac:dyDescent="0.25">
      <c r="L507" s="8"/>
    </row>
    <row r="508" spans="12:12" ht="13.5" x14ac:dyDescent="0.25">
      <c r="L508" s="8"/>
    </row>
    <row r="509" spans="12:12" ht="13.5" x14ac:dyDescent="0.25">
      <c r="L509" s="8"/>
    </row>
    <row r="510" spans="12:12" ht="13.5" x14ac:dyDescent="0.25">
      <c r="L510" s="8"/>
    </row>
    <row r="511" spans="12:12" ht="13.5" x14ac:dyDescent="0.25">
      <c r="L511" s="8"/>
    </row>
    <row r="512" spans="12:12" ht="13.5" x14ac:dyDescent="0.25">
      <c r="L512" s="8"/>
    </row>
    <row r="513" spans="12:12" ht="13.5" x14ac:dyDescent="0.25">
      <c r="L513" s="8"/>
    </row>
    <row r="514" spans="12:12" ht="13.5" x14ac:dyDescent="0.25">
      <c r="L514" s="8"/>
    </row>
    <row r="515" spans="12:12" ht="13.5" x14ac:dyDescent="0.25">
      <c r="L515" s="8"/>
    </row>
    <row r="516" spans="12:12" ht="13.5" x14ac:dyDescent="0.25">
      <c r="L516" s="8"/>
    </row>
    <row r="517" spans="12:12" ht="13.5" x14ac:dyDescent="0.25">
      <c r="L517" s="8"/>
    </row>
    <row r="518" spans="12:12" ht="13.5" x14ac:dyDescent="0.25">
      <c r="L518" s="8"/>
    </row>
    <row r="519" spans="12:12" ht="13.5" x14ac:dyDescent="0.25">
      <c r="L519" s="8"/>
    </row>
    <row r="520" spans="12:12" ht="13.5" x14ac:dyDescent="0.25">
      <c r="L520" s="8"/>
    </row>
    <row r="521" spans="12:12" ht="13.5" x14ac:dyDescent="0.25">
      <c r="L521" s="8"/>
    </row>
    <row r="522" spans="12:12" ht="13.5" x14ac:dyDescent="0.25">
      <c r="L522" s="8"/>
    </row>
    <row r="523" spans="12:12" ht="13.5" x14ac:dyDescent="0.25">
      <c r="L523" s="8"/>
    </row>
    <row r="524" spans="12:12" ht="13.5" x14ac:dyDescent="0.25">
      <c r="L524" s="8"/>
    </row>
    <row r="525" spans="12:12" ht="13.5" x14ac:dyDescent="0.25">
      <c r="L525" s="8"/>
    </row>
    <row r="526" spans="12:12" ht="13.5" x14ac:dyDescent="0.25">
      <c r="L526" s="8"/>
    </row>
    <row r="527" spans="12:12" ht="13.5" x14ac:dyDescent="0.25">
      <c r="L527" s="8"/>
    </row>
    <row r="528" spans="12:12" ht="13.5" x14ac:dyDescent="0.25">
      <c r="L528" s="8"/>
    </row>
    <row r="529" spans="12:12" ht="13.5" x14ac:dyDescent="0.25">
      <c r="L529" s="8"/>
    </row>
    <row r="530" spans="12:12" ht="13.5" x14ac:dyDescent="0.25">
      <c r="L530" s="8"/>
    </row>
    <row r="531" spans="12:12" ht="13.5" x14ac:dyDescent="0.25">
      <c r="L531" s="8"/>
    </row>
    <row r="532" spans="12:12" ht="13.5" x14ac:dyDescent="0.25">
      <c r="L532" s="8"/>
    </row>
    <row r="533" spans="12:12" ht="13.5" x14ac:dyDescent="0.25">
      <c r="L533" s="8"/>
    </row>
    <row r="534" spans="12:12" ht="13.5" x14ac:dyDescent="0.25">
      <c r="L534" s="8"/>
    </row>
    <row r="535" spans="12:12" ht="13.5" x14ac:dyDescent="0.25">
      <c r="L535" s="8"/>
    </row>
    <row r="536" spans="12:12" ht="13.5" x14ac:dyDescent="0.25">
      <c r="L536" s="8"/>
    </row>
    <row r="537" spans="12:12" ht="13.5" x14ac:dyDescent="0.25">
      <c r="L537" s="8"/>
    </row>
    <row r="538" spans="12:12" ht="13.5" x14ac:dyDescent="0.25">
      <c r="L538" s="8"/>
    </row>
    <row r="539" spans="12:12" ht="13.5" x14ac:dyDescent="0.25">
      <c r="L539" s="8"/>
    </row>
    <row r="540" spans="12:12" ht="13.5" x14ac:dyDescent="0.25">
      <c r="L540" s="8"/>
    </row>
    <row r="541" spans="12:12" ht="13.5" x14ac:dyDescent="0.25">
      <c r="L541" s="8"/>
    </row>
    <row r="542" spans="12:12" ht="13.5" x14ac:dyDescent="0.25">
      <c r="L542" s="8"/>
    </row>
    <row r="543" spans="12:12" ht="13.5" x14ac:dyDescent="0.25">
      <c r="L543" s="8"/>
    </row>
    <row r="544" spans="12:12" ht="13.5" x14ac:dyDescent="0.25">
      <c r="L544" s="8"/>
    </row>
    <row r="545" spans="12:12" ht="13.5" x14ac:dyDescent="0.25">
      <c r="L545" s="8"/>
    </row>
    <row r="546" spans="12:12" ht="13.5" x14ac:dyDescent="0.25">
      <c r="L546" s="8"/>
    </row>
    <row r="547" spans="12:12" ht="13.5" x14ac:dyDescent="0.25">
      <c r="L547" s="8"/>
    </row>
    <row r="548" spans="12:12" ht="13.5" x14ac:dyDescent="0.25">
      <c r="L548" s="8"/>
    </row>
    <row r="549" spans="12:12" ht="13.5" x14ac:dyDescent="0.25">
      <c r="L549" s="8"/>
    </row>
    <row r="550" spans="12:12" ht="13.5" x14ac:dyDescent="0.25">
      <c r="L550" s="8"/>
    </row>
    <row r="551" spans="12:12" ht="13.5" x14ac:dyDescent="0.25">
      <c r="L551" s="8"/>
    </row>
    <row r="552" spans="12:12" ht="13.5" x14ac:dyDescent="0.25">
      <c r="L552" s="8"/>
    </row>
    <row r="553" spans="12:12" ht="13.5" x14ac:dyDescent="0.25">
      <c r="L553" s="8"/>
    </row>
    <row r="554" spans="12:12" ht="13.5" x14ac:dyDescent="0.25">
      <c r="L554" s="8"/>
    </row>
    <row r="555" spans="12:12" ht="13.5" x14ac:dyDescent="0.25">
      <c r="L555" s="8"/>
    </row>
    <row r="556" spans="12:12" ht="13.5" x14ac:dyDescent="0.25">
      <c r="L556" s="8"/>
    </row>
    <row r="557" spans="12:12" ht="13.5" x14ac:dyDescent="0.25">
      <c r="L557" s="8"/>
    </row>
    <row r="558" spans="12:12" ht="13.5" x14ac:dyDescent="0.25">
      <c r="L558" s="8"/>
    </row>
    <row r="559" spans="12:12" ht="13.5" x14ac:dyDescent="0.25">
      <c r="L559" s="8"/>
    </row>
    <row r="560" spans="12:12" ht="13.5" x14ac:dyDescent="0.25">
      <c r="L560" s="8"/>
    </row>
    <row r="561" spans="12:12" ht="13.5" x14ac:dyDescent="0.25">
      <c r="L561" s="8"/>
    </row>
    <row r="562" spans="12:12" ht="13.5" x14ac:dyDescent="0.25">
      <c r="L562" s="8"/>
    </row>
    <row r="563" spans="12:12" ht="13.5" x14ac:dyDescent="0.25">
      <c r="L563" s="8"/>
    </row>
    <row r="564" spans="12:12" ht="13.5" x14ac:dyDescent="0.25">
      <c r="L564" s="8"/>
    </row>
    <row r="565" spans="12:12" ht="13.5" x14ac:dyDescent="0.25">
      <c r="L565" s="8"/>
    </row>
    <row r="566" spans="12:12" ht="13.5" x14ac:dyDescent="0.25">
      <c r="L566" s="8"/>
    </row>
    <row r="567" spans="12:12" ht="13.5" x14ac:dyDescent="0.25">
      <c r="L567" s="8"/>
    </row>
    <row r="568" spans="12:12" ht="13.5" x14ac:dyDescent="0.25">
      <c r="L568" s="8"/>
    </row>
    <row r="569" spans="12:12" ht="13.5" x14ac:dyDescent="0.25">
      <c r="L569" s="8"/>
    </row>
    <row r="570" spans="12:12" ht="13.5" x14ac:dyDescent="0.25">
      <c r="L570" s="8"/>
    </row>
    <row r="571" spans="12:12" ht="13.5" x14ac:dyDescent="0.25">
      <c r="L571" s="8"/>
    </row>
    <row r="620" spans="2:2" x14ac:dyDescent="0.2">
      <c r="B620" s="81"/>
    </row>
  </sheetData>
  <mergeCells count="20">
    <mergeCell ref="I164:J164"/>
    <mergeCell ref="F149:G149"/>
    <mergeCell ref="B150:D150"/>
    <mergeCell ref="F150:G150"/>
    <mergeCell ref="F151:G151"/>
    <mergeCell ref="B152:D152"/>
    <mergeCell ref="F152:G152"/>
    <mergeCell ref="D134:F134"/>
    <mergeCell ref="B144:D144"/>
    <mergeCell ref="B146:D146"/>
    <mergeCell ref="F146:G146"/>
    <mergeCell ref="F147:G147"/>
    <mergeCell ref="B148:D148"/>
    <mergeCell ref="F148:G148"/>
    <mergeCell ref="A2:G2"/>
    <mergeCell ref="A3:G3"/>
    <mergeCell ref="B4:G4"/>
    <mergeCell ref="B10:G10"/>
    <mergeCell ref="D72:F72"/>
    <mergeCell ref="D107:F107"/>
  </mergeCells>
  <printOptions horizontalCentered="1"/>
  <pageMargins left="0.39370078740157483" right="0.39370078740157483" top="0.59055118110236227" bottom="0.78740157480314965" header="0" footer="0.59055118110236227"/>
  <pageSetup scale="96" orientation="landscape" r:id="rId1"/>
  <headerFooter alignWithMargins="0">
    <oddFooter>&amp;C&amp;"Arial Narrow,Normal"&amp;7"Este programa es público, ajeno a cualquier partido político.  Queda prohibido el uso para fines distintos a los establecidos en el programa"&amp;6
Página &amp;P de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syncVertical="1" syncRef="A1" transitionEvaluation="1"/>
  <dimension ref="A1:N629"/>
  <sheetViews>
    <sheetView showGridLines="0" view="pageBreakPreview" zoomScaleSheetLayoutView="100" workbookViewId="0">
      <selection activeCell="E5" sqref="E5"/>
    </sheetView>
  </sheetViews>
  <sheetFormatPr baseColWidth="10" defaultColWidth="9.83203125" defaultRowHeight="10.5" x14ac:dyDescent="0.15"/>
  <cols>
    <col min="1" max="1" width="11.83203125" style="15" customWidth="1"/>
    <col min="2" max="2" width="14.83203125" style="15" customWidth="1"/>
    <col min="3" max="3" width="66" style="15" customWidth="1"/>
    <col min="4" max="4" width="10.83203125" style="15" customWidth="1"/>
    <col min="5" max="5" width="14.83203125" style="15" customWidth="1"/>
    <col min="6" max="6" width="61.83203125" style="15" customWidth="1"/>
    <col min="7" max="8" width="16.83203125" style="15" customWidth="1"/>
    <col min="9" max="256" width="9.83203125" style="15"/>
    <col min="257" max="257" width="11.83203125" style="15" customWidth="1"/>
    <col min="258" max="258" width="14.83203125" style="15" customWidth="1"/>
    <col min="259" max="259" width="66" style="15" customWidth="1"/>
    <col min="260" max="260" width="10.83203125" style="15" customWidth="1"/>
    <col min="261" max="261" width="14.83203125" style="15" customWidth="1"/>
    <col min="262" max="262" width="61.83203125" style="15" customWidth="1"/>
    <col min="263" max="264" width="16.83203125" style="15" customWidth="1"/>
    <col min="265" max="512" width="9.83203125" style="15"/>
    <col min="513" max="513" width="11.83203125" style="15" customWidth="1"/>
    <col min="514" max="514" width="14.83203125" style="15" customWidth="1"/>
    <col min="515" max="515" width="66" style="15" customWidth="1"/>
    <col min="516" max="516" width="10.83203125" style="15" customWidth="1"/>
    <col min="517" max="517" width="14.83203125" style="15" customWidth="1"/>
    <col min="518" max="518" width="61.83203125" style="15" customWidth="1"/>
    <col min="519" max="520" width="16.83203125" style="15" customWidth="1"/>
    <col min="521" max="768" width="9.83203125" style="15"/>
    <col min="769" max="769" width="11.83203125" style="15" customWidth="1"/>
    <col min="770" max="770" width="14.83203125" style="15" customWidth="1"/>
    <col min="771" max="771" width="66" style="15" customWidth="1"/>
    <col min="772" max="772" width="10.83203125" style="15" customWidth="1"/>
    <col min="773" max="773" width="14.83203125" style="15" customWidth="1"/>
    <col min="774" max="774" width="61.83203125" style="15" customWidth="1"/>
    <col min="775" max="776" width="16.83203125" style="15" customWidth="1"/>
    <col min="777" max="1024" width="9.83203125" style="15"/>
    <col min="1025" max="1025" width="11.83203125" style="15" customWidth="1"/>
    <col min="1026" max="1026" width="14.83203125" style="15" customWidth="1"/>
    <col min="1027" max="1027" width="66" style="15" customWidth="1"/>
    <col min="1028" max="1028" width="10.83203125" style="15" customWidth="1"/>
    <col min="1029" max="1029" width="14.83203125" style="15" customWidth="1"/>
    <col min="1030" max="1030" width="61.83203125" style="15" customWidth="1"/>
    <col min="1031" max="1032" width="16.83203125" style="15" customWidth="1"/>
    <col min="1033" max="1280" width="9.83203125" style="15"/>
    <col min="1281" max="1281" width="11.83203125" style="15" customWidth="1"/>
    <col min="1282" max="1282" width="14.83203125" style="15" customWidth="1"/>
    <col min="1283" max="1283" width="66" style="15" customWidth="1"/>
    <col min="1284" max="1284" width="10.83203125" style="15" customWidth="1"/>
    <col min="1285" max="1285" width="14.83203125" style="15" customWidth="1"/>
    <col min="1286" max="1286" width="61.83203125" style="15" customWidth="1"/>
    <col min="1287" max="1288" width="16.83203125" style="15" customWidth="1"/>
    <col min="1289" max="1536" width="9.83203125" style="15"/>
    <col min="1537" max="1537" width="11.83203125" style="15" customWidth="1"/>
    <col min="1538" max="1538" width="14.83203125" style="15" customWidth="1"/>
    <col min="1539" max="1539" width="66" style="15" customWidth="1"/>
    <col min="1540" max="1540" width="10.83203125" style="15" customWidth="1"/>
    <col min="1541" max="1541" width="14.83203125" style="15" customWidth="1"/>
    <col min="1542" max="1542" width="61.83203125" style="15" customWidth="1"/>
    <col min="1543" max="1544" width="16.83203125" style="15" customWidth="1"/>
    <col min="1545" max="1792" width="9.83203125" style="15"/>
    <col min="1793" max="1793" width="11.83203125" style="15" customWidth="1"/>
    <col min="1794" max="1794" width="14.83203125" style="15" customWidth="1"/>
    <col min="1795" max="1795" width="66" style="15" customWidth="1"/>
    <col min="1796" max="1796" width="10.83203125" style="15" customWidth="1"/>
    <col min="1797" max="1797" width="14.83203125" style="15" customWidth="1"/>
    <col min="1798" max="1798" width="61.83203125" style="15" customWidth="1"/>
    <col min="1799" max="1800" width="16.83203125" style="15" customWidth="1"/>
    <col min="1801" max="2048" width="9.83203125" style="15"/>
    <col min="2049" max="2049" width="11.83203125" style="15" customWidth="1"/>
    <col min="2050" max="2050" width="14.83203125" style="15" customWidth="1"/>
    <col min="2051" max="2051" width="66" style="15" customWidth="1"/>
    <col min="2052" max="2052" width="10.83203125" style="15" customWidth="1"/>
    <col min="2053" max="2053" width="14.83203125" style="15" customWidth="1"/>
    <col min="2054" max="2054" width="61.83203125" style="15" customWidth="1"/>
    <col min="2055" max="2056" width="16.83203125" style="15" customWidth="1"/>
    <col min="2057" max="2304" width="9.83203125" style="15"/>
    <col min="2305" max="2305" width="11.83203125" style="15" customWidth="1"/>
    <col min="2306" max="2306" width="14.83203125" style="15" customWidth="1"/>
    <col min="2307" max="2307" width="66" style="15" customWidth="1"/>
    <col min="2308" max="2308" width="10.83203125" style="15" customWidth="1"/>
    <col min="2309" max="2309" width="14.83203125" style="15" customWidth="1"/>
    <col min="2310" max="2310" width="61.83203125" style="15" customWidth="1"/>
    <col min="2311" max="2312" width="16.83203125" style="15" customWidth="1"/>
    <col min="2313" max="2560" width="9.83203125" style="15"/>
    <col min="2561" max="2561" width="11.83203125" style="15" customWidth="1"/>
    <col min="2562" max="2562" width="14.83203125" style="15" customWidth="1"/>
    <col min="2563" max="2563" width="66" style="15" customWidth="1"/>
    <col min="2564" max="2564" width="10.83203125" style="15" customWidth="1"/>
    <col min="2565" max="2565" width="14.83203125" style="15" customWidth="1"/>
    <col min="2566" max="2566" width="61.83203125" style="15" customWidth="1"/>
    <col min="2567" max="2568" width="16.83203125" style="15" customWidth="1"/>
    <col min="2569" max="2816" width="9.83203125" style="15"/>
    <col min="2817" max="2817" width="11.83203125" style="15" customWidth="1"/>
    <col min="2818" max="2818" width="14.83203125" style="15" customWidth="1"/>
    <col min="2819" max="2819" width="66" style="15" customWidth="1"/>
    <col min="2820" max="2820" width="10.83203125" style="15" customWidth="1"/>
    <col min="2821" max="2821" width="14.83203125" style="15" customWidth="1"/>
    <col min="2822" max="2822" width="61.83203125" style="15" customWidth="1"/>
    <col min="2823" max="2824" width="16.83203125" style="15" customWidth="1"/>
    <col min="2825" max="3072" width="9.83203125" style="15"/>
    <col min="3073" max="3073" width="11.83203125" style="15" customWidth="1"/>
    <col min="3074" max="3074" width="14.83203125" style="15" customWidth="1"/>
    <col min="3075" max="3075" width="66" style="15" customWidth="1"/>
    <col min="3076" max="3076" width="10.83203125" style="15" customWidth="1"/>
    <col min="3077" max="3077" width="14.83203125" style="15" customWidth="1"/>
    <col min="3078" max="3078" width="61.83203125" style="15" customWidth="1"/>
    <col min="3079" max="3080" width="16.83203125" style="15" customWidth="1"/>
    <col min="3081" max="3328" width="9.83203125" style="15"/>
    <col min="3329" max="3329" width="11.83203125" style="15" customWidth="1"/>
    <col min="3330" max="3330" width="14.83203125" style="15" customWidth="1"/>
    <col min="3331" max="3331" width="66" style="15" customWidth="1"/>
    <col min="3332" max="3332" width="10.83203125" style="15" customWidth="1"/>
    <col min="3333" max="3333" width="14.83203125" style="15" customWidth="1"/>
    <col min="3334" max="3334" width="61.83203125" style="15" customWidth="1"/>
    <col min="3335" max="3336" width="16.83203125" style="15" customWidth="1"/>
    <col min="3337" max="3584" width="9.83203125" style="15"/>
    <col min="3585" max="3585" width="11.83203125" style="15" customWidth="1"/>
    <col min="3586" max="3586" width="14.83203125" style="15" customWidth="1"/>
    <col min="3587" max="3587" width="66" style="15" customWidth="1"/>
    <col min="3588" max="3588" width="10.83203125" style="15" customWidth="1"/>
    <col min="3589" max="3589" width="14.83203125" style="15" customWidth="1"/>
    <col min="3590" max="3590" width="61.83203125" style="15" customWidth="1"/>
    <col min="3591" max="3592" width="16.83203125" style="15" customWidth="1"/>
    <col min="3593" max="3840" width="9.83203125" style="15"/>
    <col min="3841" max="3841" width="11.83203125" style="15" customWidth="1"/>
    <col min="3842" max="3842" width="14.83203125" style="15" customWidth="1"/>
    <col min="3843" max="3843" width="66" style="15" customWidth="1"/>
    <col min="3844" max="3844" width="10.83203125" style="15" customWidth="1"/>
    <col min="3845" max="3845" width="14.83203125" style="15" customWidth="1"/>
    <col min="3846" max="3846" width="61.83203125" style="15" customWidth="1"/>
    <col min="3847" max="3848" width="16.83203125" style="15" customWidth="1"/>
    <col min="3849" max="4096" width="9.83203125" style="15"/>
    <col min="4097" max="4097" width="11.83203125" style="15" customWidth="1"/>
    <col min="4098" max="4098" width="14.83203125" style="15" customWidth="1"/>
    <col min="4099" max="4099" width="66" style="15" customWidth="1"/>
    <col min="4100" max="4100" width="10.83203125" style="15" customWidth="1"/>
    <col min="4101" max="4101" width="14.83203125" style="15" customWidth="1"/>
    <col min="4102" max="4102" width="61.83203125" style="15" customWidth="1"/>
    <col min="4103" max="4104" width="16.83203125" style="15" customWidth="1"/>
    <col min="4105" max="4352" width="9.83203125" style="15"/>
    <col min="4353" max="4353" width="11.83203125" style="15" customWidth="1"/>
    <col min="4354" max="4354" width="14.83203125" style="15" customWidth="1"/>
    <col min="4355" max="4355" width="66" style="15" customWidth="1"/>
    <col min="4356" max="4356" width="10.83203125" style="15" customWidth="1"/>
    <col min="4357" max="4357" width="14.83203125" style="15" customWidth="1"/>
    <col min="4358" max="4358" width="61.83203125" style="15" customWidth="1"/>
    <col min="4359" max="4360" width="16.83203125" style="15" customWidth="1"/>
    <col min="4361" max="4608" width="9.83203125" style="15"/>
    <col min="4609" max="4609" width="11.83203125" style="15" customWidth="1"/>
    <col min="4610" max="4610" width="14.83203125" style="15" customWidth="1"/>
    <col min="4611" max="4611" width="66" style="15" customWidth="1"/>
    <col min="4612" max="4612" width="10.83203125" style="15" customWidth="1"/>
    <col min="4613" max="4613" width="14.83203125" style="15" customWidth="1"/>
    <col min="4614" max="4614" width="61.83203125" style="15" customWidth="1"/>
    <col min="4615" max="4616" width="16.83203125" style="15" customWidth="1"/>
    <col min="4617" max="4864" width="9.83203125" style="15"/>
    <col min="4865" max="4865" width="11.83203125" style="15" customWidth="1"/>
    <col min="4866" max="4866" width="14.83203125" style="15" customWidth="1"/>
    <col min="4867" max="4867" width="66" style="15" customWidth="1"/>
    <col min="4868" max="4868" width="10.83203125" style="15" customWidth="1"/>
    <col min="4869" max="4869" width="14.83203125" style="15" customWidth="1"/>
    <col min="4870" max="4870" width="61.83203125" style="15" customWidth="1"/>
    <col min="4871" max="4872" width="16.83203125" style="15" customWidth="1"/>
    <col min="4873" max="5120" width="9.83203125" style="15"/>
    <col min="5121" max="5121" width="11.83203125" style="15" customWidth="1"/>
    <col min="5122" max="5122" width="14.83203125" style="15" customWidth="1"/>
    <col min="5123" max="5123" width="66" style="15" customWidth="1"/>
    <col min="5124" max="5124" width="10.83203125" style="15" customWidth="1"/>
    <col min="5125" max="5125" width="14.83203125" style="15" customWidth="1"/>
    <col min="5126" max="5126" width="61.83203125" style="15" customWidth="1"/>
    <col min="5127" max="5128" width="16.83203125" style="15" customWidth="1"/>
    <col min="5129" max="5376" width="9.83203125" style="15"/>
    <col min="5377" max="5377" width="11.83203125" style="15" customWidth="1"/>
    <col min="5378" max="5378" width="14.83203125" style="15" customWidth="1"/>
    <col min="5379" max="5379" width="66" style="15" customWidth="1"/>
    <col min="5380" max="5380" width="10.83203125" style="15" customWidth="1"/>
    <col min="5381" max="5381" width="14.83203125" style="15" customWidth="1"/>
    <col min="5382" max="5382" width="61.83203125" style="15" customWidth="1"/>
    <col min="5383" max="5384" width="16.83203125" style="15" customWidth="1"/>
    <col min="5385" max="5632" width="9.83203125" style="15"/>
    <col min="5633" max="5633" width="11.83203125" style="15" customWidth="1"/>
    <col min="5634" max="5634" width="14.83203125" style="15" customWidth="1"/>
    <col min="5635" max="5635" width="66" style="15" customWidth="1"/>
    <col min="5636" max="5636" width="10.83203125" style="15" customWidth="1"/>
    <col min="5637" max="5637" width="14.83203125" style="15" customWidth="1"/>
    <col min="5638" max="5638" width="61.83203125" style="15" customWidth="1"/>
    <col min="5639" max="5640" width="16.83203125" style="15" customWidth="1"/>
    <col min="5641" max="5888" width="9.83203125" style="15"/>
    <col min="5889" max="5889" width="11.83203125" style="15" customWidth="1"/>
    <col min="5890" max="5890" width="14.83203125" style="15" customWidth="1"/>
    <col min="5891" max="5891" width="66" style="15" customWidth="1"/>
    <col min="5892" max="5892" width="10.83203125" style="15" customWidth="1"/>
    <col min="5893" max="5893" width="14.83203125" style="15" customWidth="1"/>
    <col min="5894" max="5894" width="61.83203125" style="15" customWidth="1"/>
    <col min="5895" max="5896" width="16.83203125" style="15" customWidth="1"/>
    <col min="5897" max="6144" width="9.83203125" style="15"/>
    <col min="6145" max="6145" width="11.83203125" style="15" customWidth="1"/>
    <col min="6146" max="6146" width="14.83203125" style="15" customWidth="1"/>
    <col min="6147" max="6147" width="66" style="15" customWidth="1"/>
    <col min="6148" max="6148" width="10.83203125" style="15" customWidth="1"/>
    <col min="6149" max="6149" width="14.83203125" style="15" customWidth="1"/>
    <col min="6150" max="6150" width="61.83203125" style="15" customWidth="1"/>
    <col min="6151" max="6152" width="16.83203125" style="15" customWidth="1"/>
    <col min="6153" max="6400" width="9.83203125" style="15"/>
    <col min="6401" max="6401" width="11.83203125" style="15" customWidth="1"/>
    <col min="6402" max="6402" width="14.83203125" style="15" customWidth="1"/>
    <col min="6403" max="6403" width="66" style="15" customWidth="1"/>
    <col min="6404" max="6404" width="10.83203125" style="15" customWidth="1"/>
    <col min="6405" max="6405" width="14.83203125" style="15" customWidth="1"/>
    <col min="6406" max="6406" width="61.83203125" style="15" customWidth="1"/>
    <col min="6407" max="6408" width="16.83203125" style="15" customWidth="1"/>
    <col min="6409" max="6656" width="9.83203125" style="15"/>
    <col min="6657" max="6657" width="11.83203125" style="15" customWidth="1"/>
    <col min="6658" max="6658" width="14.83203125" style="15" customWidth="1"/>
    <col min="6659" max="6659" width="66" style="15" customWidth="1"/>
    <col min="6660" max="6660" width="10.83203125" style="15" customWidth="1"/>
    <col min="6661" max="6661" width="14.83203125" style="15" customWidth="1"/>
    <col min="6662" max="6662" width="61.83203125" style="15" customWidth="1"/>
    <col min="6663" max="6664" width="16.83203125" style="15" customWidth="1"/>
    <col min="6665" max="6912" width="9.83203125" style="15"/>
    <col min="6913" max="6913" width="11.83203125" style="15" customWidth="1"/>
    <col min="6914" max="6914" width="14.83203125" style="15" customWidth="1"/>
    <col min="6915" max="6915" width="66" style="15" customWidth="1"/>
    <col min="6916" max="6916" width="10.83203125" style="15" customWidth="1"/>
    <col min="6917" max="6917" width="14.83203125" style="15" customWidth="1"/>
    <col min="6918" max="6918" width="61.83203125" style="15" customWidth="1"/>
    <col min="6919" max="6920" width="16.83203125" style="15" customWidth="1"/>
    <col min="6921" max="7168" width="9.83203125" style="15"/>
    <col min="7169" max="7169" width="11.83203125" style="15" customWidth="1"/>
    <col min="7170" max="7170" width="14.83203125" style="15" customWidth="1"/>
    <col min="7171" max="7171" width="66" style="15" customWidth="1"/>
    <col min="7172" max="7172" width="10.83203125" style="15" customWidth="1"/>
    <col min="7173" max="7173" width="14.83203125" style="15" customWidth="1"/>
    <col min="7174" max="7174" width="61.83203125" style="15" customWidth="1"/>
    <col min="7175" max="7176" width="16.83203125" style="15" customWidth="1"/>
    <col min="7177" max="7424" width="9.83203125" style="15"/>
    <col min="7425" max="7425" width="11.83203125" style="15" customWidth="1"/>
    <col min="7426" max="7426" width="14.83203125" style="15" customWidth="1"/>
    <col min="7427" max="7427" width="66" style="15" customWidth="1"/>
    <col min="7428" max="7428" width="10.83203125" style="15" customWidth="1"/>
    <col min="7429" max="7429" width="14.83203125" style="15" customWidth="1"/>
    <col min="7430" max="7430" width="61.83203125" style="15" customWidth="1"/>
    <col min="7431" max="7432" width="16.83203125" style="15" customWidth="1"/>
    <col min="7433" max="7680" width="9.83203125" style="15"/>
    <col min="7681" max="7681" width="11.83203125" style="15" customWidth="1"/>
    <col min="7682" max="7682" width="14.83203125" style="15" customWidth="1"/>
    <col min="7683" max="7683" width="66" style="15" customWidth="1"/>
    <col min="7684" max="7684" width="10.83203125" style="15" customWidth="1"/>
    <col min="7685" max="7685" width="14.83203125" style="15" customWidth="1"/>
    <col min="7686" max="7686" width="61.83203125" style="15" customWidth="1"/>
    <col min="7687" max="7688" width="16.83203125" style="15" customWidth="1"/>
    <col min="7689" max="7936" width="9.83203125" style="15"/>
    <col min="7937" max="7937" width="11.83203125" style="15" customWidth="1"/>
    <col min="7938" max="7938" width="14.83203125" style="15" customWidth="1"/>
    <col min="7939" max="7939" width="66" style="15" customWidth="1"/>
    <col min="7940" max="7940" width="10.83203125" style="15" customWidth="1"/>
    <col min="7941" max="7941" width="14.83203125" style="15" customWidth="1"/>
    <col min="7942" max="7942" width="61.83203125" style="15" customWidth="1"/>
    <col min="7943" max="7944" width="16.83203125" style="15" customWidth="1"/>
    <col min="7945" max="8192" width="9.83203125" style="15"/>
    <col min="8193" max="8193" width="11.83203125" style="15" customWidth="1"/>
    <col min="8194" max="8194" width="14.83203125" style="15" customWidth="1"/>
    <col min="8195" max="8195" width="66" style="15" customWidth="1"/>
    <col min="8196" max="8196" width="10.83203125" style="15" customWidth="1"/>
    <col min="8197" max="8197" width="14.83203125" style="15" customWidth="1"/>
    <col min="8198" max="8198" width="61.83203125" style="15" customWidth="1"/>
    <col min="8199" max="8200" width="16.83203125" style="15" customWidth="1"/>
    <col min="8201" max="8448" width="9.83203125" style="15"/>
    <col min="8449" max="8449" width="11.83203125" style="15" customWidth="1"/>
    <col min="8450" max="8450" width="14.83203125" style="15" customWidth="1"/>
    <col min="8451" max="8451" width="66" style="15" customWidth="1"/>
    <col min="8452" max="8452" width="10.83203125" style="15" customWidth="1"/>
    <col min="8453" max="8453" width="14.83203125" style="15" customWidth="1"/>
    <col min="8454" max="8454" width="61.83203125" style="15" customWidth="1"/>
    <col min="8455" max="8456" width="16.83203125" style="15" customWidth="1"/>
    <col min="8457" max="8704" width="9.83203125" style="15"/>
    <col min="8705" max="8705" width="11.83203125" style="15" customWidth="1"/>
    <col min="8706" max="8706" width="14.83203125" style="15" customWidth="1"/>
    <col min="8707" max="8707" width="66" style="15" customWidth="1"/>
    <col min="8708" max="8708" width="10.83203125" style="15" customWidth="1"/>
    <col min="8709" max="8709" width="14.83203125" style="15" customWidth="1"/>
    <col min="8710" max="8710" width="61.83203125" style="15" customWidth="1"/>
    <col min="8711" max="8712" width="16.83203125" style="15" customWidth="1"/>
    <col min="8713" max="8960" width="9.83203125" style="15"/>
    <col min="8961" max="8961" width="11.83203125" style="15" customWidth="1"/>
    <col min="8962" max="8962" width="14.83203125" style="15" customWidth="1"/>
    <col min="8963" max="8963" width="66" style="15" customWidth="1"/>
    <col min="8964" max="8964" width="10.83203125" style="15" customWidth="1"/>
    <col min="8965" max="8965" width="14.83203125" style="15" customWidth="1"/>
    <col min="8966" max="8966" width="61.83203125" style="15" customWidth="1"/>
    <col min="8967" max="8968" width="16.83203125" style="15" customWidth="1"/>
    <col min="8969" max="9216" width="9.83203125" style="15"/>
    <col min="9217" max="9217" width="11.83203125" style="15" customWidth="1"/>
    <col min="9218" max="9218" width="14.83203125" style="15" customWidth="1"/>
    <col min="9219" max="9219" width="66" style="15" customWidth="1"/>
    <col min="9220" max="9220" width="10.83203125" style="15" customWidth="1"/>
    <col min="9221" max="9221" width="14.83203125" style="15" customWidth="1"/>
    <col min="9222" max="9222" width="61.83203125" style="15" customWidth="1"/>
    <col min="9223" max="9224" width="16.83203125" style="15" customWidth="1"/>
    <col min="9225" max="9472" width="9.83203125" style="15"/>
    <col min="9473" max="9473" width="11.83203125" style="15" customWidth="1"/>
    <col min="9474" max="9474" width="14.83203125" style="15" customWidth="1"/>
    <col min="9475" max="9475" width="66" style="15" customWidth="1"/>
    <col min="9476" max="9476" width="10.83203125" style="15" customWidth="1"/>
    <col min="9477" max="9477" width="14.83203125" style="15" customWidth="1"/>
    <col min="9478" max="9478" width="61.83203125" style="15" customWidth="1"/>
    <col min="9479" max="9480" width="16.83203125" style="15" customWidth="1"/>
    <col min="9481" max="9728" width="9.83203125" style="15"/>
    <col min="9729" max="9729" width="11.83203125" style="15" customWidth="1"/>
    <col min="9730" max="9730" width="14.83203125" style="15" customWidth="1"/>
    <col min="9731" max="9731" width="66" style="15" customWidth="1"/>
    <col min="9732" max="9732" width="10.83203125" style="15" customWidth="1"/>
    <col min="9733" max="9733" width="14.83203125" style="15" customWidth="1"/>
    <col min="9734" max="9734" width="61.83203125" style="15" customWidth="1"/>
    <col min="9735" max="9736" width="16.83203125" style="15" customWidth="1"/>
    <col min="9737" max="9984" width="9.83203125" style="15"/>
    <col min="9985" max="9985" width="11.83203125" style="15" customWidth="1"/>
    <col min="9986" max="9986" width="14.83203125" style="15" customWidth="1"/>
    <col min="9987" max="9987" width="66" style="15" customWidth="1"/>
    <col min="9988" max="9988" width="10.83203125" style="15" customWidth="1"/>
    <col min="9989" max="9989" width="14.83203125" style="15" customWidth="1"/>
    <col min="9990" max="9990" width="61.83203125" style="15" customWidth="1"/>
    <col min="9991" max="9992" width="16.83203125" style="15" customWidth="1"/>
    <col min="9993" max="10240" width="9.83203125" style="15"/>
    <col min="10241" max="10241" width="11.83203125" style="15" customWidth="1"/>
    <col min="10242" max="10242" width="14.83203125" style="15" customWidth="1"/>
    <col min="10243" max="10243" width="66" style="15" customWidth="1"/>
    <col min="10244" max="10244" width="10.83203125" style="15" customWidth="1"/>
    <col min="10245" max="10245" width="14.83203125" style="15" customWidth="1"/>
    <col min="10246" max="10246" width="61.83203125" style="15" customWidth="1"/>
    <col min="10247" max="10248" width="16.83203125" style="15" customWidth="1"/>
    <col min="10249" max="10496" width="9.83203125" style="15"/>
    <col min="10497" max="10497" width="11.83203125" style="15" customWidth="1"/>
    <col min="10498" max="10498" width="14.83203125" style="15" customWidth="1"/>
    <col min="10499" max="10499" width="66" style="15" customWidth="1"/>
    <col min="10500" max="10500" width="10.83203125" style="15" customWidth="1"/>
    <col min="10501" max="10501" width="14.83203125" style="15" customWidth="1"/>
    <col min="10502" max="10502" width="61.83203125" style="15" customWidth="1"/>
    <col min="10503" max="10504" width="16.83203125" style="15" customWidth="1"/>
    <col min="10505" max="10752" width="9.83203125" style="15"/>
    <col min="10753" max="10753" width="11.83203125" style="15" customWidth="1"/>
    <col min="10754" max="10754" width="14.83203125" style="15" customWidth="1"/>
    <col min="10755" max="10755" width="66" style="15" customWidth="1"/>
    <col min="10756" max="10756" width="10.83203125" style="15" customWidth="1"/>
    <col min="10757" max="10757" width="14.83203125" style="15" customWidth="1"/>
    <col min="10758" max="10758" width="61.83203125" style="15" customWidth="1"/>
    <col min="10759" max="10760" width="16.83203125" style="15" customWidth="1"/>
    <col min="10761" max="11008" width="9.83203125" style="15"/>
    <col min="11009" max="11009" width="11.83203125" style="15" customWidth="1"/>
    <col min="11010" max="11010" width="14.83203125" style="15" customWidth="1"/>
    <col min="11011" max="11011" width="66" style="15" customWidth="1"/>
    <col min="11012" max="11012" width="10.83203125" style="15" customWidth="1"/>
    <col min="11013" max="11013" width="14.83203125" style="15" customWidth="1"/>
    <col min="11014" max="11014" width="61.83203125" style="15" customWidth="1"/>
    <col min="11015" max="11016" width="16.83203125" style="15" customWidth="1"/>
    <col min="11017" max="11264" width="9.83203125" style="15"/>
    <col min="11265" max="11265" width="11.83203125" style="15" customWidth="1"/>
    <col min="11266" max="11266" width="14.83203125" style="15" customWidth="1"/>
    <col min="11267" max="11267" width="66" style="15" customWidth="1"/>
    <col min="11268" max="11268" width="10.83203125" style="15" customWidth="1"/>
    <col min="11269" max="11269" width="14.83203125" style="15" customWidth="1"/>
    <col min="11270" max="11270" width="61.83203125" style="15" customWidth="1"/>
    <col min="11271" max="11272" width="16.83203125" style="15" customWidth="1"/>
    <col min="11273" max="11520" width="9.83203125" style="15"/>
    <col min="11521" max="11521" width="11.83203125" style="15" customWidth="1"/>
    <col min="11522" max="11522" width="14.83203125" style="15" customWidth="1"/>
    <col min="11523" max="11523" width="66" style="15" customWidth="1"/>
    <col min="11524" max="11524" width="10.83203125" style="15" customWidth="1"/>
    <col min="11525" max="11525" width="14.83203125" style="15" customWidth="1"/>
    <col min="11526" max="11526" width="61.83203125" style="15" customWidth="1"/>
    <col min="11527" max="11528" width="16.83203125" style="15" customWidth="1"/>
    <col min="11529" max="11776" width="9.83203125" style="15"/>
    <col min="11777" max="11777" width="11.83203125" style="15" customWidth="1"/>
    <col min="11778" max="11778" width="14.83203125" style="15" customWidth="1"/>
    <col min="11779" max="11779" width="66" style="15" customWidth="1"/>
    <col min="11780" max="11780" width="10.83203125" style="15" customWidth="1"/>
    <col min="11781" max="11781" width="14.83203125" style="15" customWidth="1"/>
    <col min="11782" max="11782" width="61.83203125" style="15" customWidth="1"/>
    <col min="11783" max="11784" width="16.83203125" style="15" customWidth="1"/>
    <col min="11785" max="12032" width="9.83203125" style="15"/>
    <col min="12033" max="12033" width="11.83203125" style="15" customWidth="1"/>
    <col min="12034" max="12034" width="14.83203125" style="15" customWidth="1"/>
    <col min="12035" max="12035" width="66" style="15" customWidth="1"/>
    <col min="12036" max="12036" width="10.83203125" style="15" customWidth="1"/>
    <col min="12037" max="12037" width="14.83203125" style="15" customWidth="1"/>
    <col min="12038" max="12038" width="61.83203125" style="15" customWidth="1"/>
    <col min="12039" max="12040" width="16.83203125" style="15" customWidth="1"/>
    <col min="12041" max="12288" width="9.83203125" style="15"/>
    <col min="12289" max="12289" width="11.83203125" style="15" customWidth="1"/>
    <col min="12290" max="12290" width="14.83203125" style="15" customWidth="1"/>
    <col min="12291" max="12291" width="66" style="15" customWidth="1"/>
    <col min="12292" max="12292" width="10.83203125" style="15" customWidth="1"/>
    <col min="12293" max="12293" width="14.83203125" style="15" customWidth="1"/>
    <col min="12294" max="12294" width="61.83203125" style="15" customWidth="1"/>
    <col min="12295" max="12296" width="16.83203125" style="15" customWidth="1"/>
    <col min="12297" max="12544" width="9.83203125" style="15"/>
    <col min="12545" max="12545" width="11.83203125" style="15" customWidth="1"/>
    <col min="12546" max="12546" width="14.83203125" style="15" customWidth="1"/>
    <col min="12547" max="12547" width="66" style="15" customWidth="1"/>
    <col min="12548" max="12548" width="10.83203125" style="15" customWidth="1"/>
    <col min="12549" max="12549" width="14.83203125" style="15" customWidth="1"/>
    <col min="12550" max="12550" width="61.83203125" style="15" customWidth="1"/>
    <col min="12551" max="12552" width="16.83203125" style="15" customWidth="1"/>
    <col min="12553" max="12800" width="9.83203125" style="15"/>
    <col min="12801" max="12801" width="11.83203125" style="15" customWidth="1"/>
    <col min="12802" max="12802" width="14.83203125" style="15" customWidth="1"/>
    <col min="12803" max="12803" width="66" style="15" customWidth="1"/>
    <col min="12804" max="12804" width="10.83203125" style="15" customWidth="1"/>
    <col min="12805" max="12805" width="14.83203125" style="15" customWidth="1"/>
    <col min="12806" max="12806" width="61.83203125" style="15" customWidth="1"/>
    <col min="12807" max="12808" width="16.83203125" style="15" customWidth="1"/>
    <col min="12809" max="13056" width="9.83203125" style="15"/>
    <col min="13057" max="13057" width="11.83203125" style="15" customWidth="1"/>
    <col min="13058" max="13058" width="14.83203125" style="15" customWidth="1"/>
    <col min="13059" max="13059" width="66" style="15" customWidth="1"/>
    <col min="13060" max="13060" width="10.83203125" style="15" customWidth="1"/>
    <col min="13061" max="13061" width="14.83203125" style="15" customWidth="1"/>
    <col min="13062" max="13062" width="61.83203125" style="15" customWidth="1"/>
    <col min="13063" max="13064" width="16.83203125" style="15" customWidth="1"/>
    <col min="13065" max="13312" width="9.83203125" style="15"/>
    <col min="13313" max="13313" width="11.83203125" style="15" customWidth="1"/>
    <col min="13314" max="13314" width="14.83203125" style="15" customWidth="1"/>
    <col min="13315" max="13315" width="66" style="15" customWidth="1"/>
    <col min="13316" max="13316" width="10.83203125" style="15" customWidth="1"/>
    <col min="13317" max="13317" width="14.83203125" style="15" customWidth="1"/>
    <col min="13318" max="13318" width="61.83203125" style="15" customWidth="1"/>
    <col min="13319" max="13320" width="16.83203125" style="15" customWidth="1"/>
    <col min="13321" max="13568" width="9.83203125" style="15"/>
    <col min="13569" max="13569" width="11.83203125" style="15" customWidth="1"/>
    <col min="13570" max="13570" width="14.83203125" style="15" customWidth="1"/>
    <col min="13571" max="13571" width="66" style="15" customWidth="1"/>
    <col min="13572" max="13572" width="10.83203125" style="15" customWidth="1"/>
    <col min="13573" max="13573" width="14.83203125" style="15" customWidth="1"/>
    <col min="13574" max="13574" width="61.83203125" style="15" customWidth="1"/>
    <col min="13575" max="13576" width="16.83203125" style="15" customWidth="1"/>
    <col min="13577" max="13824" width="9.83203125" style="15"/>
    <col min="13825" max="13825" width="11.83203125" style="15" customWidth="1"/>
    <col min="13826" max="13826" width="14.83203125" style="15" customWidth="1"/>
    <col min="13827" max="13827" width="66" style="15" customWidth="1"/>
    <col min="13828" max="13828" width="10.83203125" style="15" customWidth="1"/>
    <col min="13829" max="13829" width="14.83203125" style="15" customWidth="1"/>
    <col min="13830" max="13830" width="61.83203125" style="15" customWidth="1"/>
    <col min="13831" max="13832" width="16.83203125" style="15" customWidth="1"/>
    <col min="13833" max="14080" width="9.83203125" style="15"/>
    <col min="14081" max="14081" width="11.83203125" style="15" customWidth="1"/>
    <col min="14082" max="14082" width="14.83203125" style="15" customWidth="1"/>
    <col min="14083" max="14083" width="66" style="15" customWidth="1"/>
    <col min="14084" max="14084" width="10.83203125" style="15" customWidth="1"/>
    <col min="14085" max="14085" width="14.83203125" style="15" customWidth="1"/>
    <col min="14086" max="14086" width="61.83203125" style="15" customWidth="1"/>
    <col min="14087" max="14088" width="16.83203125" style="15" customWidth="1"/>
    <col min="14089" max="14336" width="9.83203125" style="15"/>
    <col min="14337" max="14337" width="11.83203125" style="15" customWidth="1"/>
    <col min="14338" max="14338" width="14.83203125" style="15" customWidth="1"/>
    <col min="14339" max="14339" width="66" style="15" customWidth="1"/>
    <col min="14340" max="14340" width="10.83203125" style="15" customWidth="1"/>
    <col min="14341" max="14341" width="14.83203125" style="15" customWidth="1"/>
    <col min="14342" max="14342" width="61.83203125" style="15" customWidth="1"/>
    <col min="14343" max="14344" width="16.83203125" style="15" customWidth="1"/>
    <col min="14345" max="14592" width="9.83203125" style="15"/>
    <col min="14593" max="14593" width="11.83203125" style="15" customWidth="1"/>
    <col min="14594" max="14594" width="14.83203125" style="15" customWidth="1"/>
    <col min="14595" max="14595" width="66" style="15" customWidth="1"/>
    <col min="14596" max="14596" width="10.83203125" style="15" customWidth="1"/>
    <col min="14597" max="14597" width="14.83203125" style="15" customWidth="1"/>
    <col min="14598" max="14598" width="61.83203125" style="15" customWidth="1"/>
    <col min="14599" max="14600" width="16.83203125" style="15" customWidth="1"/>
    <col min="14601" max="14848" width="9.83203125" style="15"/>
    <col min="14849" max="14849" width="11.83203125" style="15" customWidth="1"/>
    <col min="14850" max="14850" width="14.83203125" style="15" customWidth="1"/>
    <col min="14851" max="14851" width="66" style="15" customWidth="1"/>
    <col min="14852" max="14852" width="10.83203125" style="15" customWidth="1"/>
    <col min="14853" max="14853" width="14.83203125" style="15" customWidth="1"/>
    <col min="14854" max="14854" width="61.83203125" style="15" customWidth="1"/>
    <col min="14855" max="14856" width="16.83203125" style="15" customWidth="1"/>
    <col min="14857" max="15104" width="9.83203125" style="15"/>
    <col min="15105" max="15105" width="11.83203125" style="15" customWidth="1"/>
    <col min="15106" max="15106" width="14.83203125" style="15" customWidth="1"/>
    <col min="15107" max="15107" width="66" style="15" customWidth="1"/>
    <col min="15108" max="15108" width="10.83203125" style="15" customWidth="1"/>
    <col min="15109" max="15109" width="14.83203125" style="15" customWidth="1"/>
    <col min="15110" max="15110" width="61.83203125" style="15" customWidth="1"/>
    <col min="15111" max="15112" width="16.83203125" style="15" customWidth="1"/>
    <col min="15113" max="15360" width="9.83203125" style="15"/>
    <col min="15361" max="15361" width="11.83203125" style="15" customWidth="1"/>
    <col min="15362" max="15362" width="14.83203125" style="15" customWidth="1"/>
    <col min="15363" max="15363" width="66" style="15" customWidth="1"/>
    <col min="15364" max="15364" width="10.83203125" style="15" customWidth="1"/>
    <col min="15365" max="15365" width="14.83203125" style="15" customWidth="1"/>
    <col min="15366" max="15366" width="61.83203125" style="15" customWidth="1"/>
    <col min="15367" max="15368" width="16.83203125" style="15" customWidth="1"/>
    <col min="15369" max="15616" width="9.83203125" style="15"/>
    <col min="15617" max="15617" width="11.83203125" style="15" customWidth="1"/>
    <col min="15618" max="15618" width="14.83203125" style="15" customWidth="1"/>
    <col min="15619" max="15619" width="66" style="15" customWidth="1"/>
    <col min="15620" max="15620" width="10.83203125" style="15" customWidth="1"/>
    <col min="15621" max="15621" width="14.83203125" style="15" customWidth="1"/>
    <col min="15622" max="15622" width="61.83203125" style="15" customWidth="1"/>
    <col min="15623" max="15624" width="16.83203125" style="15" customWidth="1"/>
    <col min="15625" max="15872" width="9.83203125" style="15"/>
    <col min="15873" max="15873" width="11.83203125" style="15" customWidth="1"/>
    <col min="15874" max="15874" width="14.83203125" style="15" customWidth="1"/>
    <col min="15875" max="15875" width="66" style="15" customWidth="1"/>
    <col min="15876" max="15876" width="10.83203125" style="15" customWidth="1"/>
    <col min="15877" max="15877" width="14.83203125" style="15" customWidth="1"/>
    <col min="15878" max="15878" width="61.83203125" style="15" customWidth="1"/>
    <col min="15879" max="15880" width="16.83203125" style="15" customWidth="1"/>
    <col min="15881" max="16128" width="9.83203125" style="15"/>
    <col min="16129" max="16129" width="11.83203125" style="15" customWidth="1"/>
    <col min="16130" max="16130" width="14.83203125" style="15" customWidth="1"/>
    <col min="16131" max="16131" width="66" style="15" customWidth="1"/>
    <col min="16132" max="16132" width="10.83203125" style="15" customWidth="1"/>
    <col min="16133" max="16133" width="14.83203125" style="15" customWidth="1"/>
    <col min="16134" max="16134" width="61.83203125" style="15" customWidth="1"/>
    <col min="16135" max="16136" width="16.83203125" style="15" customWidth="1"/>
    <col min="16137" max="16384" width="9.83203125" style="15"/>
  </cols>
  <sheetData>
    <row r="1" spans="1:12" ht="20.25" x14ac:dyDescent="0.3">
      <c r="A1" s="12"/>
      <c r="B1" s="256" t="s">
        <v>2</v>
      </c>
      <c r="C1" s="256"/>
      <c r="D1" s="256"/>
      <c r="E1" s="256"/>
      <c r="F1" s="256"/>
      <c r="G1" s="256"/>
      <c r="H1" s="256"/>
      <c r="I1" s="13"/>
      <c r="J1" s="14"/>
      <c r="K1" s="13"/>
      <c r="L1" s="13"/>
    </row>
    <row r="2" spans="1:12" ht="18" x14ac:dyDescent="0.25">
      <c r="A2" s="12"/>
      <c r="B2" s="257" t="s">
        <v>10</v>
      </c>
      <c r="C2" s="257"/>
      <c r="D2" s="257"/>
      <c r="E2" s="257"/>
      <c r="F2" s="257"/>
      <c r="G2" s="257"/>
      <c r="H2" s="257"/>
      <c r="I2" s="13"/>
      <c r="J2" s="14"/>
      <c r="K2" s="13"/>
      <c r="L2" s="13"/>
    </row>
    <row r="3" spans="1:12" ht="13.5" x14ac:dyDescent="0.25">
      <c r="A3" s="13"/>
      <c r="B3" s="16"/>
      <c r="C3" s="17"/>
      <c r="D3" s="18"/>
      <c r="E3" s="18"/>
      <c r="F3" s="18"/>
      <c r="G3" s="18"/>
      <c r="H3" s="18"/>
      <c r="I3" s="13"/>
      <c r="J3" s="14"/>
      <c r="K3" s="13"/>
      <c r="L3" s="13"/>
    </row>
    <row r="4" spans="1:12" ht="12.75" customHeight="1" x14ac:dyDescent="0.25">
      <c r="A4" s="13"/>
      <c r="B4" s="16"/>
      <c r="C4" s="16"/>
      <c r="D4" s="13"/>
      <c r="E4" s="13"/>
      <c r="F4" s="13"/>
      <c r="G4" s="13"/>
      <c r="H4" s="13"/>
      <c r="I4" s="13"/>
      <c r="J4" s="14"/>
      <c r="K4" s="13"/>
      <c r="L4" s="13"/>
    </row>
    <row r="5" spans="1:12" ht="12.75" customHeight="1" x14ac:dyDescent="0.25">
      <c r="A5" s="13"/>
      <c r="B5" s="16"/>
      <c r="C5" s="19" t="s">
        <v>12</v>
      </c>
      <c r="D5" s="26"/>
      <c r="E5" s="14"/>
      <c r="F5" s="13"/>
      <c r="G5" s="13"/>
      <c r="H5" s="13"/>
      <c r="I5" s="13"/>
      <c r="J5" s="14"/>
      <c r="K5" s="13"/>
      <c r="L5" s="13"/>
    </row>
    <row r="6" spans="1:12" ht="12.75" customHeight="1" x14ac:dyDescent="0.3">
      <c r="A6" s="13"/>
      <c r="B6" s="16"/>
      <c r="C6" s="19" t="s">
        <v>13</v>
      </c>
      <c r="D6" s="30"/>
      <c r="E6" s="13"/>
      <c r="F6" s="20"/>
      <c r="G6" s="13"/>
      <c r="H6" s="13"/>
      <c r="I6" s="13"/>
      <c r="J6" s="14"/>
      <c r="K6" s="13"/>
      <c r="L6" s="13"/>
    </row>
    <row r="7" spans="1:12" ht="12.75" customHeight="1" x14ac:dyDescent="0.3">
      <c r="A7" s="13"/>
      <c r="B7" s="16"/>
      <c r="C7" s="19" t="s">
        <v>14</v>
      </c>
      <c r="D7" s="31"/>
      <c r="E7" s="13"/>
      <c r="F7" s="20"/>
      <c r="G7" s="13"/>
      <c r="H7" s="13"/>
      <c r="I7" s="13"/>
      <c r="J7" s="14"/>
      <c r="K7" s="13"/>
      <c r="L7" s="13"/>
    </row>
    <row r="8" spans="1:12" ht="12.75" customHeight="1" x14ac:dyDescent="0.3">
      <c r="A8" s="13"/>
      <c r="B8" s="16"/>
      <c r="C8" s="19" t="s">
        <v>15</v>
      </c>
      <c r="D8" s="31"/>
      <c r="E8" s="13"/>
      <c r="F8" s="20"/>
      <c r="G8" s="13"/>
      <c r="H8" s="13"/>
      <c r="I8" s="13"/>
      <c r="J8" s="14"/>
      <c r="K8" s="13"/>
      <c r="L8" s="13"/>
    </row>
    <row r="9" spans="1:12" ht="9.9499999999999993" customHeight="1" thickBot="1" x14ac:dyDescent="0.3">
      <c r="A9" s="13"/>
      <c r="B9" s="21"/>
      <c r="C9" s="13"/>
      <c r="D9" s="13"/>
      <c r="E9" s="13"/>
      <c r="F9" s="13"/>
      <c r="G9" s="13"/>
      <c r="H9" s="22"/>
      <c r="I9" s="13"/>
      <c r="J9" s="14"/>
      <c r="K9" s="13"/>
      <c r="L9" s="13"/>
    </row>
    <row r="10" spans="1:12" ht="17.100000000000001" customHeight="1" x14ac:dyDescent="0.25">
      <c r="A10" s="13"/>
      <c r="B10" s="258" t="s">
        <v>4</v>
      </c>
      <c r="C10" s="260" t="s">
        <v>16</v>
      </c>
      <c r="D10" s="260" t="s">
        <v>6</v>
      </c>
      <c r="E10" s="262" t="s">
        <v>7</v>
      </c>
      <c r="F10" s="264" t="s">
        <v>17</v>
      </c>
      <c r="G10" s="265"/>
      <c r="H10" s="266" t="s">
        <v>9</v>
      </c>
      <c r="I10" s="13"/>
      <c r="J10" s="14"/>
      <c r="K10" s="13"/>
      <c r="L10" s="13"/>
    </row>
    <row r="11" spans="1:12" ht="17.100000000000001" customHeight="1" thickBot="1" x14ac:dyDescent="0.3">
      <c r="A11" s="13"/>
      <c r="B11" s="259"/>
      <c r="C11" s="261"/>
      <c r="D11" s="261"/>
      <c r="E11" s="263"/>
      <c r="F11" s="23" t="s">
        <v>18</v>
      </c>
      <c r="G11" s="23" t="s">
        <v>19</v>
      </c>
      <c r="H11" s="267"/>
      <c r="I11" s="13"/>
      <c r="J11" s="14"/>
      <c r="K11" s="13"/>
      <c r="L11" s="13"/>
    </row>
    <row r="12" spans="1:12" s="42" customFormat="1" ht="14.25" thickTop="1" x14ac:dyDescent="0.25">
      <c r="A12" s="36"/>
      <c r="B12" s="63"/>
      <c r="C12" s="37"/>
      <c r="D12" s="38"/>
      <c r="E12" s="39"/>
      <c r="F12" s="40"/>
      <c r="G12" s="36"/>
      <c r="H12" s="41"/>
      <c r="I12" s="36"/>
      <c r="J12" s="36"/>
      <c r="K12" s="36"/>
      <c r="L12" s="36"/>
    </row>
    <row r="13" spans="1:12" s="42" customFormat="1" ht="13.5" x14ac:dyDescent="0.25">
      <c r="A13" s="36"/>
      <c r="B13" s="45"/>
      <c r="C13" s="47"/>
      <c r="D13" s="46"/>
      <c r="E13" s="10"/>
      <c r="F13" s="52"/>
      <c r="G13" s="36"/>
      <c r="H13" s="53"/>
      <c r="I13" s="36"/>
      <c r="J13" s="36"/>
      <c r="K13" s="36"/>
      <c r="L13" s="36"/>
    </row>
    <row r="14" spans="1:12" s="42" customFormat="1" ht="13.5" x14ac:dyDescent="0.25">
      <c r="A14" s="36"/>
      <c r="B14" s="45"/>
      <c r="C14" s="47"/>
      <c r="D14" s="46"/>
      <c r="E14" s="10"/>
      <c r="F14" s="52"/>
      <c r="G14" s="36"/>
      <c r="H14" s="53"/>
      <c r="I14" s="36"/>
      <c r="J14" s="36"/>
      <c r="K14" s="36"/>
      <c r="L14" s="36"/>
    </row>
    <row r="15" spans="1:12" s="42" customFormat="1" ht="13.5" x14ac:dyDescent="0.25">
      <c r="A15" s="36"/>
      <c r="B15" s="43"/>
      <c r="C15" s="9"/>
      <c r="D15" s="44"/>
      <c r="E15" s="10"/>
      <c r="F15" s="52"/>
      <c r="G15" s="36"/>
      <c r="H15" s="53"/>
      <c r="I15" s="36"/>
      <c r="J15" s="64"/>
      <c r="K15" s="36"/>
      <c r="L15" s="36"/>
    </row>
    <row r="16" spans="1:12" s="42" customFormat="1" ht="13.5" x14ac:dyDescent="0.25">
      <c r="A16" s="36"/>
      <c r="B16" s="43"/>
      <c r="C16" s="9"/>
      <c r="D16" s="51"/>
      <c r="E16" s="62"/>
      <c r="F16" s="52"/>
      <c r="G16" s="36"/>
      <c r="H16" s="53"/>
      <c r="I16" s="36"/>
      <c r="J16" s="36"/>
      <c r="K16" s="36"/>
      <c r="L16" s="36"/>
    </row>
    <row r="17" spans="1:12" s="42" customFormat="1" ht="13.5" x14ac:dyDescent="0.25">
      <c r="A17" s="36"/>
      <c r="B17" s="43"/>
      <c r="C17" s="9"/>
      <c r="D17" s="51"/>
      <c r="E17" s="62"/>
      <c r="F17" s="52"/>
      <c r="G17" s="36"/>
      <c r="H17" s="53"/>
      <c r="I17" s="36"/>
      <c r="J17" s="64"/>
      <c r="K17" s="36"/>
      <c r="L17" s="36"/>
    </row>
    <row r="18" spans="1:12" s="42" customFormat="1" ht="13.5" x14ac:dyDescent="0.25">
      <c r="A18" s="36"/>
      <c r="B18" s="43"/>
      <c r="C18" s="9"/>
      <c r="D18" s="51"/>
      <c r="E18" s="62"/>
      <c r="F18" s="52"/>
      <c r="G18" s="36"/>
      <c r="H18" s="53"/>
      <c r="I18" s="36"/>
      <c r="J18" s="36"/>
      <c r="K18" s="36"/>
      <c r="L18" s="36"/>
    </row>
    <row r="19" spans="1:12" s="42" customFormat="1" ht="13.5" x14ac:dyDescent="0.25">
      <c r="A19" s="36"/>
      <c r="B19" s="43"/>
      <c r="C19" s="9"/>
      <c r="D19" s="51"/>
      <c r="E19" s="62"/>
      <c r="F19" s="52"/>
      <c r="G19" s="36"/>
      <c r="H19" s="53"/>
      <c r="I19" s="36"/>
      <c r="J19" s="36"/>
      <c r="K19" s="36"/>
      <c r="L19" s="36"/>
    </row>
    <row r="20" spans="1:12" s="42" customFormat="1" ht="13.5" x14ac:dyDescent="0.25">
      <c r="A20" s="36"/>
      <c r="B20" s="43"/>
      <c r="C20" s="9"/>
      <c r="D20" s="51"/>
      <c r="E20" s="62"/>
      <c r="F20" s="52"/>
      <c r="G20" s="36"/>
      <c r="H20" s="53"/>
      <c r="I20" s="36"/>
      <c r="J20" s="36"/>
      <c r="K20" s="36"/>
      <c r="L20" s="36"/>
    </row>
    <row r="21" spans="1:12" s="42" customFormat="1" ht="13.5" x14ac:dyDescent="0.25">
      <c r="A21" s="36"/>
      <c r="B21" s="43"/>
      <c r="C21" s="9"/>
      <c r="D21" s="51"/>
      <c r="E21" s="62"/>
      <c r="F21" s="52"/>
      <c r="G21" s="36"/>
      <c r="H21" s="53"/>
      <c r="I21" s="36"/>
      <c r="J21" s="36"/>
      <c r="K21" s="36"/>
      <c r="L21" s="36"/>
    </row>
    <row r="22" spans="1:12" s="42" customFormat="1" ht="13.5" x14ac:dyDescent="0.25">
      <c r="A22" s="36"/>
      <c r="B22" s="43"/>
      <c r="C22" s="9"/>
      <c r="D22" s="51"/>
      <c r="E22" s="62"/>
      <c r="F22" s="52"/>
      <c r="G22" s="36"/>
      <c r="H22" s="53"/>
      <c r="I22" s="36"/>
      <c r="J22" s="36"/>
      <c r="K22" s="36"/>
      <c r="L22" s="36"/>
    </row>
    <row r="23" spans="1:12" s="42" customFormat="1" ht="13.5" x14ac:dyDescent="0.25">
      <c r="A23" s="36"/>
      <c r="B23" s="43"/>
      <c r="C23" s="9"/>
      <c r="D23" s="51"/>
      <c r="E23" s="62"/>
      <c r="F23" s="52"/>
      <c r="G23" s="36"/>
      <c r="H23" s="53"/>
      <c r="I23" s="36"/>
      <c r="J23" s="36"/>
      <c r="K23" s="36"/>
      <c r="L23" s="36"/>
    </row>
    <row r="24" spans="1:12" s="42" customFormat="1" ht="13.5" x14ac:dyDescent="0.25">
      <c r="A24" s="36"/>
      <c r="B24" s="43"/>
      <c r="C24" s="9"/>
      <c r="D24" s="51"/>
      <c r="E24" s="62"/>
      <c r="F24" s="52"/>
      <c r="G24" s="36"/>
      <c r="H24" s="53"/>
      <c r="I24" s="36"/>
      <c r="J24" s="36"/>
      <c r="K24" s="36"/>
      <c r="L24" s="36"/>
    </row>
    <row r="25" spans="1:12" s="42" customFormat="1" ht="13.5" x14ac:dyDescent="0.25">
      <c r="A25" s="36"/>
      <c r="B25" s="43"/>
      <c r="C25" s="9"/>
      <c r="D25" s="51"/>
      <c r="E25" s="10"/>
      <c r="F25" s="52"/>
      <c r="G25" s="36"/>
      <c r="H25" s="53"/>
      <c r="I25" s="36"/>
      <c r="J25" s="36"/>
      <c r="K25" s="36"/>
      <c r="L25" s="36"/>
    </row>
    <row r="26" spans="1:12" s="42" customFormat="1" ht="13.5" x14ac:dyDescent="0.25">
      <c r="A26" s="36"/>
      <c r="B26" s="43"/>
      <c r="C26" s="9"/>
      <c r="D26" s="51"/>
      <c r="E26" s="62"/>
      <c r="F26" s="52"/>
      <c r="G26" s="36"/>
      <c r="H26" s="53"/>
      <c r="I26" s="36"/>
      <c r="J26" s="36"/>
      <c r="K26" s="36"/>
      <c r="L26" s="36"/>
    </row>
    <row r="27" spans="1:12" s="42" customFormat="1" ht="13.5" x14ac:dyDescent="0.25">
      <c r="A27" s="36"/>
      <c r="B27" s="43"/>
      <c r="C27" s="9"/>
      <c r="D27" s="51"/>
      <c r="E27" s="62"/>
      <c r="F27" s="52"/>
      <c r="G27" s="36"/>
      <c r="H27" s="53"/>
      <c r="I27" s="36"/>
      <c r="J27" s="36"/>
      <c r="K27" s="36"/>
      <c r="L27" s="36"/>
    </row>
    <row r="28" spans="1:12" s="42" customFormat="1" ht="13.5" x14ac:dyDescent="0.25">
      <c r="A28" s="36"/>
      <c r="B28" s="43"/>
      <c r="C28" s="9"/>
      <c r="D28" s="51"/>
      <c r="E28" s="62"/>
      <c r="F28" s="52"/>
      <c r="G28" s="36"/>
      <c r="H28" s="53"/>
      <c r="I28" s="36"/>
      <c r="J28" s="36"/>
      <c r="K28" s="36"/>
      <c r="L28" s="36"/>
    </row>
    <row r="29" spans="1:12" s="42" customFormat="1" ht="14.25" thickBot="1" x14ac:dyDescent="0.3">
      <c r="A29" s="36"/>
      <c r="B29" s="43"/>
      <c r="C29" s="9"/>
      <c r="D29" s="51"/>
      <c r="E29" s="62"/>
      <c r="F29" s="52"/>
      <c r="G29" s="36"/>
      <c r="H29" s="53"/>
      <c r="I29" s="36"/>
      <c r="J29" s="36"/>
      <c r="K29" s="36"/>
      <c r="L29" s="36"/>
    </row>
    <row r="30" spans="1:12" ht="13.5" x14ac:dyDescent="0.25">
      <c r="A30" s="13"/>
      <c r="B30" s="65"/>
      <c r="C30" s="65"/>
      <c r="D30" s="65"/>
      <c r="E30" s="66"/>
      <c r="F30" s="67" t="s">
        <v>20</v>
      </c>
      <c r="G30" s="68" t="s">
        <v>21</v>
      </c>
      <c r="H30" s="24"/>
      <c r="I30" s="13"/>
      <c r="J30" s="13"/>
      <c r="K30" s="13"/>
      <c r="L30" s="13"/>
    </row>
    <row r="31" spans="1:12" ht="14.25" thickBot="1" x14ac:dyDescent="0.3">
      <c r="A31" s="13"/>
      <c r="B31" s="17"/>
      <c r="C31" s="17"/>
      <c r="D31" s="17"/>
      <c r="E31" s="25"/>
      <c r="F31" s="19" t="s">
        <v>22</v>
      </c>
      <c r="G31" s="26" t="s">
        <v>23</v>
      </c>
      <c r="H31" s="27"/>
      <c r="I31" s="13"/>
      <c r="J31" s="13"/>
      <c r="K31" s="13"/>
      <c r="L31" s="13"/>
    </row>
    <row r="32" spans="1:12" ht="13.5" x14ac:dyDescent="0.25">
      <c r="A32" s="13"/>
      <c r="B32" s="17"/>
      <c r="C32" s="17"/>
      <c r="D32" s="17"/>
      <c r="E32" s="25"/>
      <c r="F32" s="17"/>
      <c r="G32" s="17"/>
      <c r="H32" s="17"/>
      <c r="I32" s="13"/>
      <c r="J32" s="13"/>
      <c r="K32" s="13"/>
      <c r="L32" s="13"/>
    </row>
    <row r="33" spans="1:12" ht="13.5" x14ac:dyDescent="0.25">
      <c r="A33" s="13"/>
      <c r="B33" s="28"/>
      <c r="C33" s="28"/>
      <c r="D33" s="28"/>
      <c r="E33" s="25"/>
      <c r="F33" s="28"/>
      <c r="G33" s="28"/>
      <c r="H33" s="17"/>
      <c r="I33" s="13"/>
      <c r="J33" s="13"/>
      <c r="K33" s="13"/>
      <c r="L33" s="13"/>
    </row>
    <row r="34" spans="1:12" ht="13.5" x14ac:dyDescent="0.25">
      <c r="A34" s="13"/>
      <c r="B34" s="17" t="s">
        <v>24</v>
      </c>
      <c r="C34" s="17"/>
      <c r="D34" s="17"/>
      <c r="E34" s="25"/>
      <c r="F34" s="17" t="s">
        <v>25</v>
      </c>
      <c r="G34" s="29"/>
      <c r="H34" s="17"/>
      <c r="I34" s="13"/>
      <c r="J34" s="13"/>
      <c r="K34" s="13"/>
      <c r="L34" s="13"/>
    </row>
    <row r="35" spans="1:12" ht="13.5" x14ac:dyDescent="0.25">
      <c r="A35" s="13"/>
      <c r="B35" s="69"/>
      <c r="C35" s="56"/>
      <c r="D35" s="70"/>
      <c r="E35" s="71"/>
      <c r="F35" s="54"/>
      <c r="G35" s="54"/>
      <c r="H35" s="55"/>
      <c r="I35" s="13"/>
      <c r="J35" s="13"/>
      <c r="K35" s="13"/>
      <c r="L35" s="13"/>
    </row>
    <row r="36" spans="1:12" ht="13.5" x14ac:dyDescent="0.25">
      <c r="A36" s="13"/>
      <c r="B36" s="43"/>
      <c r="C36" s="47"/>
      <c r="D36" s="51"/>
      <c r="E36" s="10"/>
      <c r="F36" s="54"/>
      <c r="G36" s="54"/>
      <c r="H36" s="55"/>
      <c r="I36" s="13"/>
      <c r="J36" s="13"/>
      <c r="K36" s="13"/>
      <c r="L36" s="13"/>
    </row>
    <row r="37" spans="1:12" ht="13.5" x14ac:dyDescent="0.25">
      <c r="A37" s="13"/>
      <c r="B37" s="43"/>
      <c r="C37" s="9"/>
      <c r="D37" s="51"/>
      <c r="E37" s="10"/>
      <c r="F37" s="54"/>
      <c r="G37" s="54"/>
      <c r="H37" s="55"/>
      <c r="I37" s="13"/>
      <c r="J37" s="13"/>
      <c r="K37" s="13"/>
      <c r="L37" s="13"/>
    </row>
    <row r="38" spans="1:12" ht="13.5" x14ac:dyDescent="0.25">
      <c r="A38" s="13"/>
      <c r="B38" s="43"/>
      <c r="C38" s="9"/>
      <c r="D38" s="51"/>
      <c r="E38" s="62"/>
      <c r="F38" s="54"/>
      <c r="G38" s="54"/>
      <c r="H38" s="55"/>
      <c r="I38" s="13"/>
      <c r="J38" s="13"/>
      <c r="K38" s="13"/>
      <c r="L38" s="13"/>
    </row>
    <row r="39" spans="1:12" ht="13.5" x14ac:dyDescent="0.25">
      <c r="A39" s="13"/>
      <c r="B39" s="43"/>
      <c r="C39" s="9"/>
      <c r="D39" s="51"/>
      <c r="E39" s="62"/>
      <c r="F39" s="54"/>
      <c r="G39" s="54"/>
      <c r="H39" s="55"/>
      <c r="I39" s="13"/>
      <c r="J39" s="13"/>
      <c r="K39" s="13"/>
      <c r="L39" s="13"/>
    </row>
    <row r="40" spans="1:12" ht="13.5" x14ac:dyDescent="0.25">
      <c r="A40" s="13"/>
      <c r="B40" s="43"/>
      <c r="C40" s="9"/>
      <c r="D40" s="51"/>
      <c r="E40" s="62"/>
      <c r="F40" s="54"/>
      <c r="G40" s="54"/>
      <c r="H40" s="55"/>
      <c r="I40" s="13"/>
      <c r="J40" s="13"/>
      <c r="K40" s="13"/>
      <c r="L40" s="13"/>
    </row>
    <row r="41" spans="1:12" ht="13.5" x14ac:dyDescent="0.25">
      <c r="A41" s="13"/>
      <c r="B41" s="43"/>
      <c r="C41" s="9"/>
      <c r="D41" s="51"/>
      <c r="E41" s="62"/>
      <c r="F41" s="54"/>
      <c r="G41" s="54"/>
      <c r="H41" s="55"/>
      <c r="I41" s="13"/>
      <c r="J41" s="13"/>
      <c r="K41" s="13"/>
      <c r="L41" s="13"/>
    </row>
    <row r="42" spans="1:12" ht="13.5" x14ac:dyDescent="0.25">
      <c r="A42" s="13"/>
      <c r="B42" s="43"/>
      <c r="C42" s="9"/>
      <c r="D42" s="51"/>
      <c r="E42" s="62"/>
      <c r="F42" s="54"/>
      <c r="G42" s="54"/>
      <c r="H42" s="55"/>
      <c r="I42" s="13"/>
      <c r="J42" s="13"/>
      <c r="K42" s="13"/>
      <c r="L42" s="13"/>
    </row>
    <row r="43" spans="1:12" ht="13.5" x14ac:dyDescent="0.25">
      <c r="A43" s="13"/>
      <c r="B43" s="43"/>
      <c r="C43" s="9"/>
      <c r="D43" s="51"/>
      <c r="E43" s="62"/>
      <c r="F43" s="54"/>
      <c r="G43" s="54"/>
      <c r="H43" s="55"/>
      <c r="I43" s="13"/>
      <c r="J43" s="13"/>
      <c r="K43" s="13"/>
      <c r="L43" s="13"/>
    </row>
    <row r="44" spans="1:12" ht="13.5" x14ac:dyDescent="0.25">
      <c r="A44" s="13"/>
      <c r="B44" s="43"/>
      <c r="C44" s="9"/>
      <c r="D44" s="51"/>
      <c r="E44" s="62"/>
      <c r="F44" s="54"/>
      <c r="G44" s="54"/>
      <c r="H44" s="55"/>
      <c r="I44" s="13"/>
      <c r="J44" s="13"/>
      <c r="K44" s="13"/>
      <c r="L44" s="13"/>
    </row>
    <row r="45" spans="1:12" ht="13.5" x14ac:dyDescent="0.25">
      <c r="A45" s="13"/>
      <c r="B45" s="43"/>
      <c r="C45" s="9"/>
      <c r="D45" s="51"/>
      <c r="E45" s="62"/>
      <c r="F45" s="54"/>
      <c r="G45" s="54"/>
      <c r="H45" s="55"/>
      <c r="I45" s="13"/>
      <c r="J45" s="13"/>
      <c r="K45" s="13"/>
      <c r="L45" s="13"/>
    </row>
    <row r="46" spans="1:12" ht="13.5" x14ac:dyDescent="0.25">
      <c r="A46" s="13"/>
      <c r="B46" s="43"/>
      <c r="C46" s="9"/>
      <c r="D46" s="51"/>
      <c r="E46" s="62"/>
      <c r="F46" s="54"/>
      <c r="G46" s="54"/>
      <c r="H46" s="55"/>
      <c r="I46" s="13"/>
      <c r="J46" s="13"/>
      <c r="K46" s="13"/>
      <c r="L46" s="13"/>
    </row>
    <row r="47" spans="1:12" ht="13.5" x14ac:dyDescent="0.25">
      <c r="A47" s="13"/>
      <c r="B47" s="43"/>
      <c r="C47" s="9"/>
      <c r="D47" s="51"/>
      <c r="E47" s="62"/>
      <c r="F47" s="54"/>
      <c r="G47" s="54"/>
      <c r="H47" s="55"/>
      <c r="I47" s="13"/>
      <c r="J47" s="13"/>
      <c r="K47" s="13"/>
      <c r="L47" s="13"/>
    </row>
    <row r="48" spans="1:12" ht="13.5" x14ac:dyDescent="0.25">
      <c r="A48" s="13"/>
      <c r="B48" s="43"/>
      <c r="C48" s="9"/>
      <c r="D48" s="51"/>
      <c r="E48" s="62"/>
      <c r="F48" s="54"/>
      <c r="G48" s="54"/>
      <c r="H48" s="55"/>
      <c r="I48" s="13"/>
      <c r="J48" s="13"/>
      <c r="K48" s="13"/>
      <c r="L48" s="13"/>
    </row>
    <row r="49" spans="1:12" ht="13.5" x14ac:dyDescent="0.25">
      <c r="A49" s="13"/>
      <c r="B49" s="43"/>
      <c r="C49" s="9"/>
      <c r="D49" s="51"/>
      <c r="E49" s="62"/>
      <c r="F49" s="54"/>
      <c r="G49" s="54"/>
      <c r="H49" s="55"/>
      <c r="I49" s="13"/>
      <c r="J49" s="13"/>
      <c r="K49" s="13"/>
      <c r="L49" s="13"/>
    </row>
    <row r="50" spans="1:12" ht="13.5" x14ac:dyDescent="0.25">
      <c r="A50" s="13"/>
      <c r="B50" s="43"/>
      <c r="C50" s="9"/>
      <c r="D50" s="51"/>
      <c r="E50" s="62"/>
      <c r="F50" s="54"/>
      <c r="G50" s="54"/>
      <c r="H50" s="55"/>
      <c r="I50" s="13"/>
      <c r="J50" s="13"/>
      <c r="K50" s="13"/>
      <c r="L50" s="13"/>
    </row>
    <row r="51" spans="1:12" ht="13.5" x14ac:dyDescent="0.25">
      <c r="A51" s="13"/>
      <c r="B51" s="76"/>
      <c r="C51" s="9"/>
      <c r="D51" s="51"/>
      <c r="E51" s="62"/>
      <c r="F51" s="54"/>
      <c r="G51" s="54"/>
      <c r="H51" s="55"/>
      <c r="I51" s="13"/>
      <c r="J51" s="13"/>
      <c r="K51" s="13"/>
      <c r="L51" s="13"/>
    </row>
    <row r="52" spans="1:12" ht="13.5" x14ac:dyDescent="0.25">
      <c r="A52" s="13"/>
      <c r="B52" s="43"/>
      <c r="C52" s="9"/>
      <c r="D52" s="51"/>
      <c r="E52" s="62"/>
      <c r="F52" s="54"/>
      <c r="G52" s="54"/>
      <c r="H52" s="55"/>
      <c r="I52" s="13"/>
      <c r="J52" s="13"/>
      <c r="K52" s="13"/>
      <c r="L52" s="13"/>
    </row>
    <row r="53" spans="1:12" ht="13.5" x14ac:dyDescent="0.25">
      <c r="A53" s="13"/>
      <c r="B53" s="43"/>
      <c r="C53" s="9"/>
      <c r="D53" s="51"/>
      <c r="E53" s="62"/>
      <c r="F53" s="54"/>
      <c r="G53" s="54"/>
      <c r="H53" s="55"/>
      <c r="I53" s="13"/>
      <c r="J53" s="13"/>
      <c r="K53" s="13"/>
      <c r="L53" s="13"/>
    </row>
    <row r="54" spans="1:12" ht="13.5" x14ac:dyDescent="0.25">
      <c r="A54" s="13"/>
      <c r="B54" s="43"/>
      <c r="C54" s="9"/>
      <c r="D54" s="51"/>
      <c r="E54" s="62"/>
      <c r="F54" s="54"/>
      <c r="G54" s="54"/>
      <c r="H54" s="55"/>
      <c r="I54" s="13"/>
      <c r="J54" s="13"/>
      <c r="K54" s="13"/>
      <c r="L54" s="13"/>
    </row>
    <row r="55" spans="1:12" ht="13.5" x14ac:dyDescent="0.25">
      <c r="A55" s="13"/>
      <c r="B55" s="43"/>
      <c r="C55" s="9"/>
      <c r="D55" s="51"/>
      <c r="E55" s="62"/>
      <c r="F55" s="54"/>
      <c r="G55" s="54"/>
      <c r="H55" s="55"/>
      <c r="I55" s="13"/>
      <c r="J55" s="13"/>
      <c r="K55" s="13"/>
      <c r="L55" s="13"/>
    </row>
    <row r="56" spans="1:12" ht="13.5" x14ac:dyDescent="0.25">
      <c r="A56" s="13"/>
      <c r="B56" s="43"/>
      <c r="C56" s="9"/>
      <c r="D56" s="51"/>
      <c r="E56" s="62"/>
      <c r="F56" s="54"/>
      <c r="G56" s="54"/>
      <c r="H56" s="55"/>
      <c r="I56" s="13"/>
      <c r="J56" s="13"/>
      <c r="K56" s="13"/>
      <c r="L56" s="13"/>
    </row>
    <row r="57" spans="1:12" ht="13.5" x14ac:dyDescent="0.25">
      <c r="A57" s="13"/>
      <c r="B57" s="43"/>
      <c r="C57" s="9"/>
      <c r="D57" s="51"/>
      <c r="E57" s="62"/>
      <c r="F57" s="54"/>
      <c r="G57" s="54"/>
      <c r="H57" s="55"/>
      <c r="I57" s="13"/>
      <c r="J57" s="13"/>
      <c r="K57" s="13"/>
      <c r="L57" s="13"/>
    </row>
    <row r="58" spans="1:12" ht="13.5" x14ac:dyDescent="0.25">
      <c r="A58" s="13"/>
      <c r="B58" s="43"/>
      <c r="C58" s="9"/>
      <c r="D58" s="51"/>
      <c r="E58" s="62"/>
      <c r="F58" s="54"/>
      <c r="G58" s="54"/>
      <c r="H58" s="55"/>
      <c r="I58" s="13"/>
      <c r="J58" s="13"/>
      <c r="K58" s="13"/>
      <c r="L58" s="13"/>
    </row>
    <row r="59" spans="1:12" ht="13.5" x14ac:dyDescent="0.25">
      <c r="A59" s="13"/>
      <c r="B59" s="43"/>
      <c r="C59" s="9"/>
      <c r="D59" s="51"/>
      <c r="E59" s="62"/>
      <c r="F59" s="54"/>
      <c r="G59" s="54"/>
      <c r="H59" s="55"/>
      <c r="I59" s="13"/>
      <c r="J59" s="13"/>
      <c r="K59" s="13"/>
      <c r="L59" s="13"/>
    </row>
    <row r="60" spans="1:12" ht="13.5" x14ac:dyDescent="0.25">
      <c r="A60" s="13"/>
      <c r="B60" s="43"/>
      <c r="C60" s="9"/>
      <c r="D60" s="51"/>
      <c r="E60" s="62"/>
      <c r="F60" s="54"/>
      <c r="G60" s="54"/>
      <c r="H60" s="55"/>
      <c r="I60" s="13"/>
      <c r="J60" s="13"/>
      <c r="K60" s="13"/>
      <c r="L60" s="13"/>
    </row>
    <row r="61" spans="1:12" ht="13.5" x14ac:dyDescent="0.25">
      <c r="A61" s="13"/>
      <c r="B61" s="43"/>
      <c r="C61" s="9"/>
      <c r="D61" s="51"/>
      <c r="E61" s="62"/>
      <c r="F61" s="54"/>
      <c r="G61" s="54"/>
      <c r="H61" s="55"/>
      <c r="I61" s="13"/>
      <c r="J61" s="13"/>
      <c r="K61" s="13"/>
      <c r="L61" s="13"/>
    </row>
    <row r="62" spans="1:12" ht="13.5" x14ac:dyDescent="0.25">
      <c r="A62" s="13"/>
      <c r="B62" s="43"/>
      <c r="C62" s="9"/>
      <c r="D62" s="51"/>
      <c r="E62" s="62"/>
      <c r="F62" s="54"/>
      <c r="G62" s="54"/>
      <c r="H62" s="55"/>
      <c r="I62" s="13"/>
      <c r="J62" s="13"/>
      <c r="K62" s="13"/>
      <c r="L62" s="13"/>
    </row>
    <row r="63" spans="1:12" ht="13.5" x14ac:dyDescent="0.25">
      <c r="A63" s="13"/>
      <c r="B63" s="43"/>
      <c r="C63" s="9"/>
      <c r="D63" s="51"/>
      <c r="E63" s="62"/>
      <c r="F63" s="54"/>
      <c r="G63" s="54"/>
      <c r="H63" s="55"/>
      <c r="I63" s="13"/>
      <c r="J63" s="13"/>
      <c r="K63" s="13"/>
      <c r="L63" s="13"/>
    </row>
    <row r="64" spans="1:12" ht="13.5" x14ac:dyDescent="0.25">
      <c r="A64" s="13"/>
      <c r="B64" s="76"/>
      <c r="C64" s="9"/>
      <c r="D64" s="51"/>
      <c r="E64" s="62"/>
      <c r="F64" s="54"/>
      <c r="G64" s="54"/>
      <c r="H64" s="55"/>
      <c r="I64" s="13"/>
      <c r="J64" s="13"/>
      <c r="K64" s="13"/>
      <c r="L64" s="13"/>
    </row>
    <row r="65" spans="1:12" ht="13.5" x14ac:dyDescent="0.25">
      <c r="A65" s="13"/>
      <c r="B65" s="43"/>
      <c r="C65" s="9"/>
      <c r="D65" s="51"/>
      <c r="E65" s="62"/>
      <c r="F65" s="54"/>
      <c r="G65" s="54"/>
      <c r="H65" s="55"/>
      <c r="I65" s="13"/>
      <c r="J65" s="13"/>
      <c r="K65" s="13"/>
      <c r="L65" s="13"/>
    </row>
    <row r="66" spans="1:12" s="42" customFormat="1" ht="13.5" x14ac:dyDescent="0.25">
      <c r="A66" s="36"/>
      <c r="B66" s="43"/>
      <c r="C66" s="9"/>
      <c r="D66" s="51"/>
      <c r="E66" s="62"/>
      <c r="F66" s="52"/>
      <c r="G66" s="52"/>
      <c r="H66" s="53"/>
      <c r="I66" s="36"/>
      <c r="J66" s="36"/>
      <c r="K66" s="36"/>
      <c r="L66" s="36"/>
    </row>
    <row r="67" spans="1:12" s="42" customFormat="1" ht="13.5" x14ac:dyDescent="0.25">
      <c r="A67" s="36"/>
      <c r="B67" s="76"/>
      <c r="C67" s="9"/>
      <c r="D67" s="51"/>
      <c r="E67" s="62"/>
      <c r="F67" s="52"/>
      <c r="G67" s="52"/>
      <c r="H67" s="53"/>
      <c r="I67" s="36"/>
      <c r="J67" s="36"/>
      <c r="K67" s="36"/>
      <c r="L67" s="36"/>
    </row>
    <row r="68" spans="1:12" s="42" customFormat="1" ht="13.5" x14ac:dyDescent="0.25">
      <c r="A68" s="36"/>
      <c r="B68" s="43"/>
      <c r="C68" s="9"/>
      <c r="D68" s="51"/>
      <c r="E68" s="62"/>
      <c r="F68" s="52"/>
      <c r="G68" s="52"/>
      <c r="H68" s="53"/>
      <c r="I68" s="36"/>
      <c r="J68" s="36"/>
      <c r="K68" s="36"/>
      <c r="L68" s="36"/>
    </row>
    <row r="69" spans="1:12" s="42" customFormat="1" ht="13.5" x14ac:dyDescent="0.25">
      <c r="A69" s="36"/>
      <c r="B69" s="43"/>
      <c r="C69" s="9"/>
      <c r="D69" s="51"/>
      <c r="E69" s="62"/>
      <c r="F69" s="52"/>
      <c r="G69" s="52"/>
      <c r="H69" s="53"/>
      <c r="I69" s="36"/>
      <c r="J69" s="36"/>
      <c r="K69" s="36"/>
      <c r="L69" s="36"/>
    </row>
    <row r="70" spans="1:12" s="42" customFormat="1" ht="13.5" x14ac:dyDescent="0.25">
      <c r="A70" s="36"/>
      <c r="B70" s="76"/>
      <c r="C70" s="9"/>
      <c r="D70" s="51"/>
      <c r="E70" s="62"/>
      <c r="F70" s="52"/>
      <c r="G70" s="52"/>
      <c r="H70" s="53"/>
      <c r="I70" s="36"/>
      <c r="J70" s="36"/>
      <c r="K70" s="36"/>
      <c r="L70" s="36"/>
    </row>
    <row r="71" spans="1:12" s="42" customFormat="1" ht="13.5" x14ac:dyDescent="0.25">
      <c r="A71" s="36"/>
      <c r="B71" s="43"/>
      <c r="C71" s="77"/>
      <c r="D71" s="51"/>
      <c r="E71" s="10"/>
      <c r="F71" s="52"/>
      <c r="G71" s="52"/>
      <c r="H71" s="53"/>
      <c r="I71" s="36"/>
      <c r="J71" s="36"/>
      <c r="K71" s="36"/>
      <c r="L71" s="36"/>
    </row>
    <row r="72" spans="1:12" s="42" customFormat="1" ht="13.5" x14ac:dyDescent="0.25">
      <c r="A72" s="36"/>
      <c r="B72" s="43"/>
      <c r="C72" s="47"/>
      <c r="D72" s="51"/>
      <c r="E72" s="10"/>
      <c r="F72" s="52"/>
      <c r="G72" s="52"/>
      <c r="H72" s="53"/>
      <c r="I72" s="36"/>
      <c r="J72" s="36"/>
      <c r="K72" s="36"/>
      <c r="L72" s="36"/>
    </row>
    <row r="73" spans="1:12" s="42" customFormat="1" ht="13.5" x14ac:dyDescent="0.25">
      <c r="A73" s="36"/>
      <c r="B73" s="43"/>
      <c r="C73" s="9"/>
      <c r="D73" s="51"/>
      <c r="E73" s="10"/>
      <c r="F73" s="52"/>
      <c r="G73" s="52"/>
      <c r="H73" s="53"/>
      <c r="I73" s="36"/>
      <c r="J73" s="36"/>
      <c r="K73" s="36"/>
      <c r="L73" s="36"/>
    </row>
    <row r="74" spans="1:12" s="42" customFormat="1" ht="13.5" x14ac:dyDescent="0.25">
      <c r="A74" s="36"/>
      <c r="B74" s="43"/>
      <c r="C74" s="9"/>
      <c r="D74" s="51"/>
      <c r="E74" s="62"/>
      <c r="F74" s="52"/>
      <c r="G74" s="52"/>
      <c r="H74" s="53"/>
      <c r="I74" s="36"/>
      <c r="J74" s="36"/>
      <c r="K74" s="36"/>
      <c r="L74" s="36"/>
    </row>
    <row r="75" spans="1:12" s="42" customFormat="1" ht="13.5" x14ac:dyDescent="0.25">
      <c r="A75" s="36"/>
      <c r="B75" s="43"/>
      <c r="C75" s="9"/>
      <c r="D75" s="51"/>
      <c r="E75" s="10"/>
      <c r="F75" s="52"/>
      <c r="G75" s="52"/>
      <c r="H75" s="53"/>
      <c r="I75" s="36"/>
      <c r="J75" s="36"/>
      <c r="K75" s="36"/>
      <c r="L75" s="36"/>
    </row>
    <row r="76" spans="1:12" s="42" customFormat="1" ht="13.5" x14ac:dyDescent="0.25">
      <c r="A76" s="36"/>
      <c r="B76" s="76"/>
      <c r="C76" s="9"/>
      <c r="D76" s="51"/>
      <c r="E76" s="62"/>
      <c r="F76" s="52"/>
      <c r="G76" s="52"/>
      <c r="H76" s="53"/>
      <c r="I76" s="36"/>
      <c r="J76" s="36"/>
      <c r="K76" s="36"/>
      <c r="L76" s="36"/>
    </row>
    <row r="77" spans="1:12" s="42" customFormat="1" ht="13.5" x14ac:dyDescent="0.25">
      <c r="A77" s="36"/>
      <c r="B77" s="76"/>
      <c r="C77" s="9"/>
      <c r="D77" s="51"/>
      <c r="E77" s="62"/>
      <c r="F77" s="52"/>
      <c r="G77" s="52"/>
      <c r="H77" s="53"/>
      <c r="I77" s="36"/>
      <c r="J77" s="36"/>
      <c r="K77" s="36"/>
      <c r="L77" s="36"/>
    </row>
    <row r="78" spans="1:12" s="42" customFormat="1" ht="13.5" x14ac:dyDescent="0.25">
      <c r="A78" s="36"/>
      <c r="B78" s="43"/>
      <c r="C78" s="47"/>
      <c r="D78" s="51"/>
      <c r="E78" s="10"/>
      <c r="F78" s="52"/>
      <c r="G78" s="52"/>
      <c r="H78" s="53"/>
      <c r="I78" s="36"/>
      <c r="J78" s="36"/>
      <c r="K78" s="36"/>
      <c r="L78" s="36"/>
    </row>
    <row r="79" spans="1:12" s="42" customFormat="1" ht="13.5" x14ac:dyDescent="0.25">
      <c r="A79" s="36"/>
      <c r="B79" s="43"/>
      <c r="C79" s="9"/>
      <c r="D79" s="51"/>
      <c r="E79" s="10"/>
      <c r="F79" s="52"/>
      <c r="G79" s="52"/>
      <c r="H79" s="53"/>
      <c r="I79" s="36"/>
      <c r="J79" s="36"/>
      <c r="K79" s="36"/>
      <c r="L79" s="36"/>
    </row>
    <row r="80" spans="1:12" s="42" customFormat="1" ht="13.5" x14ac:dyDescent="0.25">
      <c r="A80" s="36"/>
      <c r="B80" s="43"/>
      <c r="C80" s="9"/>
      <c r="D80" s="51"/>
      <c r="E80" s="62"/>
      <c r="F80" s="52"/>
      <c r="G80" s="52"/>
      <c r="H80" s="53"/>
      <c r="I80" s="36"/>
      <c r="J80" s="36"/>
      <c r="K80" s="36"/>
      <c r="L80" s="36"/>
    </row>
    <row r="81" spans="1:12" s="42" customFormat="1" ht="13.5" x14ac:dyDescent="0.25">
      <c r="A81" s="36"/>
      <c r="B81" s="76"/>
      <c r="C81" s="9"/>
      <c r="D81" s="51"/>
      <c r="E81" s="62"/>
      <c r="F81" s="52"/>
      <c r="G81" s="52"/>
      <c r="H81" s="53"/>
      <c r="I81" s="36"/>
      <c r="J81" s="36"/>
      <c r="K81" s="36"/>
      <c r="L81" s="36"/>
    </row>
    <row r="82" spans="1:12" s="42" customFormat="1" ht="13.5" x14ac:dyDescent="0.25">
      <c r="A82" s="36"/>
      <c r="B82" s="43"/>
      <c r="C82" s="9"/>
      <c r="D82" s="51"/>
      <c r="E82" s="62"/>
      <c r="F82" s="52"/>
      <c r="G82" s="52"/>
      <c r="H82" s="53"/>
      <c r="I82" s="36"/>
      <c r="J82" s="36"/>
      <c r="K82" s="36"/>
      <c r="L82" s="36"/>
    </row>
    <row r="83" spans="1:12" s="42" customFormat="1" ht="13.5" x14ac:dyDescent="0.25">
      <c r="A83" s="36"/>
      <c r="B83" s="43"/>
      <c r="C83" s="9"/>
      <c r="D83" s="51"/>
      <c r="E83" s="62"/>
      <c r="F83" s="52"/>
      <c r="G83" s="52"/>
      <c r="H83" s="53"/>
      <c r="I83" s="36"/>
      <c r="J83" s="36"/>
      <c r="K83" s="36"/>
      <c r="L83" s="36"/>
    </row>
    <row r="84" spans="1:12" s="42" customFormat="1" ht="13.5" x14ac:dyDescent="0.25">
      <c r="A84" s="36"/>
      <c r="B84" s="76"/>
      <c r="C84" s="9"/>
      <c r="D84" s="51"/>
      <c r="E84" s="62"/>
      <c r="F84" s="52"/>
      <c r="G84" s="52"/>
      <c r="H84" s="53"/>
      <c r="I84" s="36"/>
      <c r="J84" s="36"/>
      <c r="K84" s="36"/>
      <c r="L84" s="36"/>
    </row>
    <row r="85" spans="1:12" s="42" customFormat="1" ht="13.5" x14ac:dyDescent="0.25">
      <c r="A85" s="36"/>
      <c r="B85" s="43"/>
      <c r="C85" s="9"/>
      <c r="D85" s="51"/>
      <c r="E85" s="62"/>
      <c r="F85" s="52"/>
      <c r="G85" s="52"/>
      <c r="H85" s="53"/>
      <c r="I85" s="36"/>
      <c r="J85" s="36"/>
      <c r="K85" s="36"/>
      <c r="L85" s="36"/>
    </row>
    <row r="86" spans="1:12" s="42" customFormat="1" ht="13.5" x14ac:dyDescent="0.25">
      <c r="A86" s="36"/>
      <c r="B86" s="43"/>
      <c r="C86" s="9"/>
      <c r="D86" s="51"/>
      <c r="E86" s="62"/>
      <c r="F86" s="52"/>
      <c r="G86" s="52"/>
      <c r="H86" s="53"/>
      <c r="I86" s="36"/>
      <c r="J86" s="36"/>
      <c r="K86" s="36"/>
      <c r="L86" s="36"/>
    </row>
    <row r="87" spans="1:12" s="42" customFormat="1" ht="13.5" x14ac:dyDescent="0.25">
      <c r="A87" s="36"/>
      <c r="B87" s="43"/>
      <c r="C87" s="9"/>
      <c r="D87" s="51"/>
      <c r="E87" s="62"/>
      <c r="F87" s="52"/>
      <c r="G87" s="52"/>
      <c r="H87" s="53"/>
      <c r="I87" s="36"/>
      <c r="J87" s="36"/>
      <c r="K87" s="36"/>
      <c r="L87" s="36"/>
    </row>
    <row r="88" spans="1:12" s="42" customFormat="1" ht="13.5" x14ac:dyDescent="0.25">
      <c r="A88" s="36"/>
      <c r="B88" s="43"/>
      <c r="C88" s="9"/>
      <c r="D88" s="51"/>
      <c r="E88" s="62"/>
      <c r="F88" s="52"/>
      <c r="G88" s="52"/>
      <c r="H88" s="53"/>
      <c r="I88" s="36"/>
      <c r="J88" s="36"/>
      <c r="K88" s="36"/>
      <c r="L88" s="36"/>
    </row>
    <row r="89" spans="1:12" s="42" customFormat="1" ht="13.5" x14ac:dyDescent="0.25">
      <c r="A89" s="36"/>
      <c r="B89" s="43"/>
      <c r="C89" s="9"/>
      <c r="D89" s="51"/>
      <c r="E89" s="62"/>
      <c r="F89" s="52"/>
      <c r="G89" s="52"/>
      <c r="H89" s="53"/>
      <c r="I89" s="36"/>
      <c r="J89" s="36"/>
      <c r="K89" s="36"/>
      <c r="L89" s="36"/>
    </row>
    <row r="90" spans="1:12" s="42" customFormat="1" ht="13.5" x14ac:dyDescent="0.25">
      <c r="A90" s="36"/>
      <c r="B90" s="43"/>
      <c r="C90" s="9"/>
      <c r="D90" s="51"/>
      <c r="E90" s="62"/>
      <c r="F90" s="52"/>
      <c r="G90" s="52"/>
      <c r="H90" s="53"/>
      <c r="I90" s="36"/>
      <c r="J90" s="36"/>
      <c r="K90" s="36"/>
      <c r="L90" s="36"/>
    </row>
    <row r="91" spans="1:12" s="42" customFormat="1" ht="13.5" x14ac:dyDescent="0.25">
      <c r="A91" s="36"/>
      <c r="B91" s="43"/>
      <c r="C91" s="9"/>
      <c r="D91" s="51"/>
      <c r="E91" s="62"/>
      <c r="F91" s="52"/>
      <c r="G91" s="52"/>
      <c r="H91" s="53"/>
      <c r="I91" s="36"/>
      <c r="J91" s="36"/>
      <c r="K91" s="36"/>
      <c r="L91" s="36"/>
    </row>
    <row r="92" spans="1:12" s="42" customFormat="1" ht="13.5" x14ac:dyDescent="0.25">
      <c r="A92" s="36"/>
      <c r="B92" s="43"/>
      <c r="C92" s="9"/>
      <c r="D92" s="51"/>
      <c r="E92" s="62"/>
      <c r="F92" s="52"/>
      <c r="G92" s="52"/>
      <c r="H92" s="53"/>
      <c r="I92" s="36"/>
      <c r="J92" s="36"/>
      <c r="K92" s="36"/>
      <c r="L92" s="36"/>
    </row>
    <row r="93" spans="1:12" ht="13.5" x14ac:dyDescent="0.25">
      <c r="A93" s="13"/>
      <c r="B93" s="43"/>
      <c r="C93" s="9"/>
      <c r="D93" s="51"/>
      <c r="E93" s="62"/>
      <c r="F93" s="54"/>
      <c r="G93" s="54"/>
      <c r="H93" s="55"/>
      <c r="I93" s="13"/>
      <c r="J93" s="13"/>
      <c r="K93" s="13"/>
      <c r="L93" s="13"/>
    </row>
    <row r="94" spans="1:12" ht="13.5" x14ac:dyDescent="0.25">
      <c r="A94" s="13"/>
      <c r="B94" s="43"/>
      <c r="C94" s="9"/>
      <c r="D94" s="51"/>
      <c r="E94" s="62"/>
      <c r="F94" s="54"/>
      <c r="G94" s="54"/>
      <c r="H94" s="55"/>
      <c r="I94" s="13"/>
      <c r="J94" s="13"/>
      <c r="K94" s="13"/>
      <c r="L94" s="13"/>
    </row>
    <row r="95" spans="1:12" ht="13.5" x14ac:dyDescent="0.25">
      <c r="A95" s="13"/>
      <c r="B95" s="43"/>
      <c r="C95" s="9"/>
      <c r="D95" s="51"/>
      <c r="E95" s="62"/>
      <c r="F95" s="54"/>
      <c r="G95" s="54"/>
      <c r="H95" s="55"/>
      <c r="I95" s="13"/>
      <c r="J95" s="13"/>
      <c r="K95" s="13"/>
      <c r="L95" s="13"/>
    </row>
    <row r="96" spans="1:12" ht="13.5" x14ac:dyDescent="0.25">
      <c r="A96" s="13"/>
      <c r="B96" s="43"/>
      <c r="C96" s="9"/>
      <c r="D96" s="51"/>
      <c r="E96" s="62"/>
      <c r="F96" s="54"/>
      <c r="G96" s="54"/>
      <c r="H96" s="55"/>
      <c r="I96" s="13"/>
      <c r="J96" s="13"/>
      <c r="K96" s="13"/>
      <c r="L96" s="13"/>
    </row>
    <row r="97" spans="1:12" ht="13.5" x14ac:dyDescent="0.25">
      <c r="A97" s="13"/>
      <c r="B97" s="43"/>
      <c r="C97" s="9"/>
      <c r="D97" s="51"/>
      <c r="E97" s="62"/>
      <c r="F97" s="54"/>
      <c r="G97" s="54"/>
      <c r="H97" s="55"/>
      <c r="I97" s="13"/>
      <c r="J97" s="13"/>
      <c r="K97" s="13"/>
      <c r="L97" s="13"/>
    </row>
    <row r="98" spans="1:12" ht="13.5" x14ac:dyDescent="0.25">
      <c r="A98" s="13"/>
      <c r="B98" s="43"/>
      <c r="C98" s="9"/>
      <c r="D98" s="51"/>
      <c r="E98" s="62"/>
      <c r="F98" s="54"/>
      <c r="G98" s="54"/>
      <c r="H98" s="55"/>
      <c r="I98" s="13"/>
      <c r="J98" s="13"/>
      <c r="K98" s="13"/>
      <c r="L98" s="13"/>
    </row>
    <row r="99" spans="1:12" ht="13.5" x14ac:dyDescent="0.25">
      <c r="A99" s="13"/>
      <c r="B99" s="76"/>
      <c r="C99" s="9"/>
      <c r="D99" s="51"/>
      <c r="E99" s="62"/>
      <c r="F99" s="54"/>
      <c r="G99" s="54"/>
      <c r="H99" s="55"/>
      <c r="I99" s="13"/>
      <c r="J99" s="13"/>
      <c r="K99" s="13"/>
      <c r="L99" s="13"/>
    </row>
    <row r="100" spans="1:12" ht="13.5" x14ac:dyDescent="0.25">
      <c r="A100" s="13"/>
      <c r="B100" s="76"/>
      <c r="C100" s="9"/>
      <c r="D100" s="51"/>
      <c r="E100" s="62"/>
      <c r="F100" s="54"/>
      <c r="G100" s="54"/>
      <c r="H100" s="55"/>
      <c r="I100" s="13"/>
      <c r="J100" s="13"/>
      <c r="K100" s="13"/>
      <c r="L100" s="13"/>
    </row>
    <row r="101" spans="1:12" ht="13.5" x14ac:dyDescent="0.25">
      <c r="A101" s="13"/>
      <c r="B101" s="43"/>
      <c r="C101" s="9"/>
      <c r="D101" s="51"/>
      <c r="E101" s="62"/>
      <c r="F101" s="54"/>
      <c r="G101" s="54"/>
      <c r="H101" s="55"/>
      <c r="I101" s="13"/>
      <c r="J101" s="13"/>
      <c r="K101" s="13"/>
      <c r="L101" s="13"/>
    </row>
    <row r="102" spans="1:12" ht="13.5" x14ac:dyDescent="0.25">
      <c r="A102" s="13"/>
      <c r="B102" s="43"/>
      <c r="C102" s="9"/>
      <c r="D102" s="51"/>
      <c r="E102" s="62"/>
      <c r="F102" s="54"/>
      <c r="G102" s="54"/>
      <c r="H102" s="55"/>
      <c r="I102" s="13"/>
      <c r="J102" s="13"/>
      <c r="K102" s="13"/>
      <c r="L102" s="13"/>
    </row>
    <row r="103" spans="1:12" ht="13.5" x14ac:dyDescent="0.25">
      <c r="A103" s="13"/>
      <c r="B103" s="43"/>
      <c r="C103" s="9"/>
      <c r="D103" s="51"/>
      <c r="E103" s="62"/>
      <c r="F103" s="54"/>
      <c r="G103" s="54"/>
      <c r="H103" s="55"/>
      <c r="I103" s="13"/>
      <c r="J103" s="13"/>
      <c r="K103" s="13"/>
      <c r="L103" s="13"/>
    </row>
    <row r="104" spans="1:12" ht="13.5" x14ac:dyDescent="0.25">
      <c r="A104" s="13"/>
      <c r="B104" s="43"/>
      <c r="C104" s="9"/>
      <c r="D104" s="51"/>
      <c r="E104" s="62"/>
      <c r="F104" s="54"/>
      <c r="G104" s="54"/>
      <c r="H104" s="55"/>
      <c r="I104" s="13"/>
      <c r="J104" s="13"/>
      <c r="K104" s="13"/>
      <c r="L104" s="13"/>
    </row>
    <row r="105" spans="1:12" ht="13.5" x14ac:dyDescent="0.25">
      <c r="A105" s="13"/>
      <c r="B105" s="43"/>
      <c r="C105" s="9"/>
      <c r="D105" s="51"/>
      <c r="E105" s="62"/>
      <c r="F105" s="54"/>
      <c r="G105" s="54"/>
      <c r="H105" s="55"/>
      <c r="I105" s="13"/>
      <c r="J105" s="13"/>
      <c r="K105" s="13"/>
      <c r="L105" s="13"/>
    </row>
    <row r="106" spans="1:12" ht="13.5" x14ac:dyDescent="0.25">
      <c r="A106" s="13"/>
      <c r="B106" s="43"/>
      <c r="C106" s="9"/>
      <c r="D106" s="51"/>
      <c r="E106" s="62"/>
      <c r="F106" s="54"/>
      <c r="G106" s="54"/>
      <c r="H106" s="55"/>
      <c r="I106" s="13"/>
      <c r="J106" s="13"/>
      <c r="K106" s="13"/>
      <c r="L106" s="13"/>
    </row>
    <row r="107" spans="1:12" ht="13.5" x14ac:dyDescent="0.25">
      <c r="A107" s="13"/>
      <c r="B107" s="43"/>
      <c r="C107" s="77"/>
      <c r="D107" s="51"/>
      <c r="E107" s="10"/>
      <c r="F107" s="54"/>
      <c r="G107" s="54"/>
      <c r="H107" s="55"/>
      <c r="I107" s="13"/>
      <c r="J107" s="13"/>
      <c r="K107" s="13"/>
      <c r="L107" s="13"/>
    </row>
    <row r="108" spans="1:12" ht="13.5" x14ac:dyDescent="0.25">
      <c r="A108" s="13"/>
      <c r="B108" s="76"/>
      <c r="C108" s="77"/>
      <c r="D108" s="51"/>
      <c r="E108" s="62"/>
      <c r="F108" s="54"/>
      <c r="G108" s="54"/>
      <c r="H108" s="55"/>
      <c r="I108" s="13"/>
      <c r="J108" s="13"/>
      <c r="K108" s="13"/>
      <c r="L108" s="13"/>
    </row>
    <row r="109" spans="1:12" ht="13.5" x14ac:dyDescent="0.25">
      <c r="A109" s="13"/>
      <c r="B109" s="76"/>
      <c r="C109" s="9"/>
      <c r="D109" s="51"/>
      <c r="E109" s="62"/>
      <c r="F109" s="54"/>
      <c r="G109" s="54"/>
      <c r="H109" s="55"/>
      <c r="I109" s="13"/>
      <c r="J109" s="13"/>
      <c r="K109" s="13"/>
      <c r="L109" s="13"/>
    </row>
    <row r="110" spans="1:12" ht="13.5" x14ac:dyDescent="0.25">
      <c r="A110" s="13"/>
      <c r="B110" s="76"/>
      <c r="C110" s="9"/>
      <c r="D110" s="51"/>
      <c r="E110" s="62"/>
      <c r="F110" s="54"/>
      <c r="G110" s="54"/>
      <c r="H110" s="55"/>
      <c r="I110" s="13"/>
      <c r="J110" s="13"/>
      <c r="K110" s="13"/>
      <c r="L110" s="13"/>
    </row>
    <row r="111" spans="1:12" ht="13.5" x14ac:dyDescent="0.25">
      <c r="A111" s="13"/>
      <c r="B111" s="76"/>
      <c r="C111" s="9"/>
      <c r="D111" s="51"/>
      <c r="E111" s="62"/>
      <c r="F111" s="54"/>
      <c r="G111" s="54"/>
      <c r="H111" s="55"/>
      <c r="I111" s="13"/>
      <c r="J111" s="13"/>
      <c r="K111" s="13"/>
      <c r="L111" s="13"/>
    </row>
    <row r="112" spans="1:12" ht="13.5" x14ac:dyDescent="0.25">
      <c r="A112" s="13"/>
      <c r="B112" s="76"/>
      <c r="C112" s="9"/>
      <c r="D112" s="51"/>
      <c r="E112" s="62"/>
      <c r="F112" s="54"/>
      <c r="G112" s="54"/>
      <c r="H112" s="55"/>
      <c r="I112" s="13"/>
      <c r="J112" s="13"/>
      <c r="K112" s="13"/>
      <c r="L112" s="13"/>
    </row>
    <row r="113" spans="1:12" ht="13.5" x14ac:dyDescent="0.25">
      <c r="A113" s="13"/>
      <c r="B113" s="76"/>
      <c r="C113" s="9"/>
      <c r="D113" s="51"/>
      <c r="E113" s="62"/>
      <c r="F113" s="54"/>
      <c r="G113" s="54"/>
      <c r="H113" s="55"/>
      <c r="I113" s="13"/>
      <c r="J113" s="13"/>
      <c r="K113" s="13"/>
      <c r="L113" s="13"/>
    </row>
    <row r="114" spans="1:12" ht="13.5" x14ac:dyDescent="0.25">
      <c r="A114" s="13"/>
      <c r="B114" s="76"/>
      <c r="C114" s="9"/>
      <c r="D114" s="51"/>
      <c r="E114" s="62"/>
      <c r="F114" s="54"/>
      <c r="G114" s="54"/>
      <c r="H114" s="55"/>
      <c r="I114" s="13"/>
      <c r="J114" s="13"/>
      <c r="K114" s="13"/>
      <c r="L114" s="13"/>
    </row>
    <row r="115" spans="1:12" ht="13.5" x14ac:dyDescent="0.25">
      <c r="A115" s="13"/>
      <c r="B115" s="43"/>
      <c r="C115" s="47"/>
      <c r="D115" s="51"/>
      <c r="E115" s="10"/>
      <c r="F115" s="54"/>
      <c r="G115" s="54"/>
      <c r="H115" s="55"/>
      <c r="I115" s="13"/>
      <c r="J115" s="13"/>
      <c r="K115" s="13"/>
      <c r="L115" s="13"/>
    </row>
    <row r="116" spans="1:12" ht="13.5" x14ac:dyDescent="0.25">
      <c r="A116" s="13"/>
      <c r="B116" s="43"/>
      <c r="C116" s="9"/>
      <c r="D116" s="51"/>
      <c r="E116" s="10"/>
      <c r="F116" s="54"/>
      <c r="G116" s="54"/>
      <c r="H116" s="55"/>
      <c r="I116" s="13"/>
      <c r="J116" s="13"/>
      <c r="K116" s="13"/>
      <c r="L116" s="13"/>
    </row>
    <row r="117" spans="1:12" ht="13.5" x14ac:dyDescent="0.25">
      <c r="A117" s="13"/>
      <c r="B117" s="76"/>
      <c r="C117" s="9"/>
      <c r="D117" s="51"/>
      <c r="E117" s="62"/>
      <c r="F117" s="54"/>
      <c r="G117" s="54"/>
      <c r="H117" s="55"/>
      <c r="I117" s="13"/>
      <c r="J117" s="13"/>
      <c r="K117" s="13"/>
      <c r="L117" s="13"/>
    </row>
    <row r="118" spans="1:12" ht="13.5" x14ac:dyDescent="0.25">
      <c r="A118" s="13"/>
      <c r="B118" s="76"/>
      <c r="C118" s="9"/>
      <c r="D118" s="51"/>
      <c r="E118" s="62"/>
      <c r="F118" s="54"/>
      <c r="G118" s="54"/>
      <c r="H118" s="55"/>
      <c r="I118" s="13"/>
      <c r="J118" s="13"/>
      <c r="K118" s="13"/>
      <c r="L118" s="13"/>
    </row>
    <row r="119" spans="1:12" ht="13.5" x14ac:dyDescent="0.25">
      <c r="A119" s="13"/>
      <c r="B119" s="76"/>
      <c r="C119" s="9"/>
      <c r="D119" s="51"/>
      <c r="E119" s="62"/>
      <c r="F119" s="54"/>
      <c r="G119" s="54"/>
      <c r="H119" s="55"/>
      <c r="I119" s="13"/>
      <c r="J119" s="13"/>
      <c r="K119" s="13"/>
      <c r="L119" s="13"/>
    </row>
    <row r="120" spans="1:12" ht="13.5" x14ac:dyDescent="0.25">
      <c r="A120" s="13"/>
      <c r="B120" s="76"/>
      <c r="C120" s="9"/>
      <c r="D120" s="51"/>
      <c r="E120" s="62"/>
      <c r="F120" s="54"/>
      <c r="G120" s="54"/>
      <c r="H120" s="55"/>
      <c r="I120" s="13"/>
      <c r="J120" s="13"/>
      <c r="K120" s="13"/>
      <c r="L120" s="13"/>
    </row>
    <row r="121" spans="1:12" ht="13.5" x14ac:dyDescent="0.25">
      <c r="A121" s="13"/>
      <c r="B121" s="76"/>
      <c r="C121" s="9"/>
      <c r="D121" s="51"/>
      <c r="E121" s="62"/>
      <c r="F121" s="54"/>
      <c r="G121" s="54"/>
      <c r="H121" s="55"/>
      <c r="I121" s="13"/>
      <c r="J121" s="13"/>
      <c r="K121" s="13"/>
      <c r="L121" s="13"/>
    </row>
    <row r="122" spans="1:12" ht="13.5" x14ac:dyDescent="0.25">
      <c r="A122" s="13"/>
      <c r="B122" s="76"/>
      <c r="C122" s="9"/>
      <c r="D122" s="51"/>
      <c r="E122" s="62"/>
      <c r="F122" s="54"/>
      <c r="G122" s="54"/>
      <c r="H122" s="55"/>
      <c r="I122" s="13"/>
      <c r="J122" s="13"/>
      <c r="K122" s="13"/>
      <c r="L122" s="13"/>
    </row>
    <row r="123" spans="1:12" s="42" customFormat="1" ht="13.5" x14ac:dyDescent="0.25">
      <c r="A123" s="36"/>
      <c r="B123" s="76"/>
      <c r="C123" s="9"/>
      <c r="D123" s="51"/>
      <c r="E123" s="62"/>
      <c r="F123" s="52"/>
      <c r="G123" s="52"/>
      <c r="H123" s="53"/>
      <c r="I123" s="36"/>
      <c r="J123" s="36"/>
      <c r="K123" s="36"/>
      <c r="L123" s="36"/>
    </row>
    <row r="124" spans="1:12" s="42" customFormat="1" ht="13.5" x14ac:dyDescent="0.25">
      <c r="A124" s="36"/>
      <c r="B124" s="76"/>
      <c r="C124" s="9"/>
      <c r="D124" s="51"/>
      <c r="E124" s="62"/>
      <c r="F124" s="52"/>
      <c r="G124" s="52"/>
      <c r="H124" s="53"/>
      <c r="I124" s="36"/>
      <c r="J124" s="36"/>
      <c r="K124" s="36"/>
      <c r="L124" s="36"/>
    </row>
    <row r="125" spans="1:12" s="42" customFormat="1" ht="13.5" x14ac:dyDescent="0.25">
      <c r="A125" s="36"/>
      <c r="B125" s="76"/>
      <c r="C125" s="9"/>
      <c r="D125" s="51"/>
      <c r="E125" s="62"/>
      <c r="F125" s="52"/>
      <c r="G125" s="52"/>
      <c r="H125" s="53"/>
      <c r="I125" s="36"/>
      <c r="J125" s="36"/>
      <c r="K125" s="36"/>
      <c r="L125" s="36"/>
    </row>
    <row r="126" spans="1:12" s="42" customFormat="1" ht="13.5" x14ac:dyDescent="0.25">
      <c r="A126" s="36"/>
      <c r="B126" s="76"/>
      <c r="C126" s="9"/>
      <c r="D126" s="51"/>
      <c r="E126" s="62"/>
      <c r="F126" s="52"/>
      <c r="G126" s="52"/>
      <c r="H126" s="53"/>
      <c r="I126" s="36"/>
      <c r="J126" s="36"/>
      <c r="K126" s="36"/>
      <c r="L126" s="36"/>
    </row>
    <row r="127" spans="1:12" s="42" customFormat="1" ht="13.5" x14ac:dyDescent="0.25">
      <c r="A127" s="36"/>
      <c r="B127" s="76"/>
      <c r="C127" s="9"/>
      <c r="D127" s="51"/>
      <c r="E127" s="62"/>
      <c r="F127" s="52"/>
      <c r="G127" s="52"/>
      <c r="H127" s="53"/>
      <c r="I127" s="36"/>
      <c r="J127" s="36"/>
      <c r="K127" s="36"/>
      <c r="L127" s="36"/>
    </row>
    <row r="128" spans="1:12" s="42" customFormat="1" ht="13.5" x14ac:dyDescent="0.25">
      <c r="A128" s="36"/>
      <c r="B128" s="76"/>
      <c r="C128" s="9"/>
      <c r="D128" s="51"/>
      <c r="E128" s="62"/>
      <c r="F128" s="52"/>
      <c r="G128" s="52"/>
      <c r="H128" s="53"/>
      <c r="I128" s="36"/>
      <c r="J128" s="36"/>
      <c r="K128" s="36"/>
      <c r="L128" s="36"/>
    </row>
    <row r="129" spans="1:12" s="42" customFormat="1" ht="13.5" x14ac:dyDescent="0.25">
      <c r="A129" s="36"/>
      <c r="B129" s="76"/>
      <c r="C129" s="9"/>
      <c r="D129" s="51"/>
      <c r="E129" s="62"/>
      <c r="F129" s="52"/>
      <c r="G129" s="52"/>
      <c r="H129" s="53"/>
      <c r="I129" s="36"/>
      <c r="J129" s="36"/>
      <c r="K129" s="36"/>
      <c r="L129" s="36"/>
    </row>
    <row r="130" spans="1:12" s="42" customFormat="1" ht="13.5" x14ac:dyDescent="0.25">
      <c r="A130" s="36"/>
      <c r="B130" s="76"/>
      <c r="C130" s="9"/>
      <c r="D130" s="51"/>
      <c r="E130" s="62"/>
      <c r="F130" s="52"/>
      <c r="G130" s="52"/>
      <c r="H130" s="53"/>
      <c r="I130" s="36"/>
      <c r="J130" s="36"/>
      <c r="K130" s="36"/>
      <c r="L130" s="36"/>
    </row>
    <row r="131" spans="1:12" s="42" customFormat="1" ht="13.5" x14ac:dyDescent="0.25">
      <c r="A131" s="36"/>
      <c r="B131" s="76"/>
      <c r="C131" s="9"/>
      <c r="D131" s="51"/>
      <c r="E131" s="62"/>
      <c r="F131" s="52"/>
      <c r="G131" s="52"/>
      <c r="H131" s="53"/>
      <c r="I131" s="36"/>
      <c r="J131" s="36"/>
      <c r="K131" s="36"/>
      <c r="L131" s="36"/>
    </row>
    <row r="132" spans="1:12" s="42" customFormat="1" ht="13.5" x14ac:dyDescent="0.25">
      <c r="A132" s="36"/>
      <c r="B132" s="76"/>
      <c r="C132" s="9"/>
      <c r="D132" s="51"/>
      <c r="E132" s="62"/>
      <c r="F132" s="52"/>
      <c r="G132" s="52"/>
      <c r="H132" s="53"/>
      <c r="I132" s="36"/>
      <c r="J132" s="36"/>
      <c r="K132" s="36"/>
      <c r="L132" s="36"/>
    </row>
    <row r="133" spans="1:12" s="42" customFormat="1" ht="13.5" x14ac:dyDescent="0.25">
      <c r="A133" s="36"/>
      <c r="B133" s="76"/>
      <c r="C133" s="9"/>
      <c r="D133" s="51"/>
      <c r="E133" s="62"/>
      <c r="F133" s="52"/>
      <c r="G133" s="52"/>
      <c r="H133" s="53"/>
      <c r="I133" s="36"/>
      <c r="J133" s="36"/>
      <c r="K133" s="36"/>
      <c r="L133" s="36"/>
    </row>
    <row r="134" spans="1:12" s="42" customFormat="1" ht="13.5" x14ac:dyDescent="0.25">
      <c r="A134" s="36"/>
      <c r="B134" s="76"/>
      <c r="C134" s="9"/>
      <c r="D134" s="51"/>
      <c r="E134" s="62"/>
      <c r="F134" s="52"/>
      <c r="G134" s="52"/>
      <c r="H134" s="53"/>
      <c r="I134" s="36"/>
      <c r="J134" s="36"/>
      <c r="K134" s="36"/>
      <c r="L134" s="36"/>
    </row>
    <row r="135" spans="1:12" s="42" customFormat="1" ht="13.5" x14ac:dyDescent="0.25">
      <c r="A135" s="36"/>
      <c r="B135" s="76"/>
      <c r="C135" s="9"/>
      <c r="D135" s="51"/>
      <c r="E135" s="62"/>
      <c r="F135" s="52"/>
      <c r="G135" s="52"/>
      <c r="H135" s="53"/>
      <c r="I135" s="36"/>
      <c r="J135" s="36"/>
      <c r="K135" s="36"/>
      <c r="L135" s="36"/>
    </row>
    <row r="136" spans="1:12" s="42" customFormat="1" ht="13.5" x14ac:dyDescent="0.25">
      <c r="A136" s="36"/>
      <c r="B136" s="76"/>
      <c r="C136" s="9"/>
      <c r="D136" s="51"/>
      <c r="E136" s="62"/>
      <c r="F136" s="52"/>
      <c r="G136" s="52"/>
      <c r="H136" s="53"/>
      <c r="I136" s="36"/>
      <c r="J136" s="36"/>
      <c r="K136" s="36"/>
      <c r="L136" s="36"/>
    </row>
    <row r="137" spans="1:12" s="42" customFormat="1" ht="13.5" x14ac:dyDescent="0.25">
      <c r="A137" s="36"/>
      <c r="B137" s="76"/>
      <c r="C137" s="9"/>
      <c r="D137" s="51"/>
      <c r="E137" s="62"/>
      <c r="F137" s="52"/>
      <c r="G137" s="52"/>
      <c r="H137" s="53"/>
      <c r="I137" s="36"/>
      <c r="J137" s="36"/>
      <c r="K137" s="36"/>
      <c r="L137" s="36"/>
    </row>
    <row r="138" spans="1:12" s="42" customFormat="1" ht="13.5" x14ac:dyDescent="0.25">
      <c r="A138" s="36"/>
      <c r="B138" s="76"/>
      <c r="C138" s="9"/>
      <c r="D138" s="51"/>
      <c r="E138" s="62"/>
      <c r="F138" s="52"/>
      <c r="G138" s="52"/>
      <c r="H138" s="53"/>
      <c r="I138" s="36"/>
      <c r="J138" s="36"/>
      <c r="K138" s="36"/>
      <c r="L138" s="36"/>
    </row>
    <row r="139" spans="1:12" s="42" customFormat="1" ht="13.5" x14ac:dyDescent="0.25">
      <c r="A139" s="36"/>
      <c r="B139" s="76"/>
      <c r="C139" s="9"/>
      <c r="D139" s="51"/>
      <c r="E139" s="62"/>
      <c r="F139" s="52"/>
      <c r="G139" s="52"/>
      <c r="H139" s="53"/>
      <c r="I139" s="36"/>
      <c r="J139" s="36"/>
      <c r="K139" s="36"/>
      <c r="L139" s="36"/>
    </row>
    <row r="140" spans="1:12" s="42" customFormat="1" ht="13.5" x14ac:dyDescent="0.25">
      <c r="A140" s="36"/>
      <c r="B140" s="76"/>
      <c r="C140" s="9"/>
      <c r="D140" s="51"/>
      <c r="E140" s="62"/>
      <c r="F140" s="52"/>
      <c r="G140" s="52"/>
      <c r="H140" s="53"/>
      <c r="I140" s="36"/>
      <c r="J140" s="36"/>
      <c r="K140" s="36"/>
      <c r="L140" s="36"/>
    </row>
    <row r="141" spans="1:12" s="42" customFormat="1" ht="13.5" x14ac:dyDescent="0.25">
      <c r="A141" s="36"/>
      <c r="B141" s="76"/>
      <c r="C141" s="9"/>
      <c r="D141" s="51"/>
      <c r="E141" s="62"/>
      <c r="F141" s="52"/>
      <c r="G141" s="52"/>
      <c r="H141" s="53"/>
      <c r="I141" s="36"/>
      <c r="J141" s="36"/>
      <c r="K141" s="36"/>
      <c r="L141" s="36"/>
    </row>
    <row r="142" spans="1:12" s="42" customFormat="1" ht="13.5" x14ac:dyDescent="0.25">
      <c r="A142" s="36"/>
      <c r="B142" s="76"/>
      <c r="C142" s="9"/>
      <c r="D142" s="51"/>
      <c r="E142" s="62"/>
      <c r="F142" s="52"/>
      <c r="G142" s="52"/>
      <c r="H142" s="53"/>
      <c r="I142" s="36"/>
      <c r="J142" s="36"/>
      <c r="K142" s="36"/>
      <c r="L142" s="36"/>
    </row>
    <row r="143" spans="1:12" s="42" customFormat="1" ht="13.5" x14ac:dyDescent="0.25">
      <c r="A143" s="36"/>
      <c r="B143" s="76"/>
      <c r="C143" s="9"/>
      <c r="D143" s="51"/>
      <c r="E143" s="62"/>
      <c r="F143" s="52"/>
      <c r="G143" s="52"/>
      <c r="H143" s="53"/>
      <c r="I143" s="36"/>
      <c r="J143" s="36"/>
      <c r="K143" s="36"/>
      <c r="L143" s="36"/>
    </row>
    <row r="144" spans="1:12" s="42" customFormat="1" ht="13.5" x14ac:dyDescent="0.25">
      <c r="A144" s="36"/>
      <c r="B144" s="76"/>
      <c r="C144" s="9"/>
      <c r="D144" s="51"/>
      <c r="E144" s="62"/>
      <c r="F144" s="52"/>
      <c r="G144" s="52"/>
      <c r="H144" s="53"/>
      <c r="I144" s="36"/>
      <c r="J144" s="36"/>
      <c r="K144" s="36"/>
      <c r="L144" s="36"/>
    </row>
    <row r="145" spans="1:12" s="42" customFormat="1" ht="13.5" x14ac:dyDescent="0.25">
      <c r="A145" s="36"/>
      <c r="B145" s="76"/>
      <c r="C145" s="9"/>
      <c r="D145" s="51"/>
      <c r="E145" s="62"/>
      <c r="F145" s="52"/>
      <c r="G145" s="52"/>
      <c r="H145" s="53"/>
      <c r="I145" s="36"/>
      <c r="J145" s="36"/>
      <c r="K145" s="36"/>
      <c r="L145" s="36"/>
    </row>
    <row r="146" spans="1:12" s="42" customFormat="1" ht="13.5" x14ac:dyDescent="0.25">
      <c r="A146" s="36"/>
      <c r="B146" s="76"/>
      <c r="C146" s="9"/>
      <c r="D146" s="51"/>
      <c r="E146" s="62"/>
      <c r="F146" s="52"/>
      <c r="G146" s="52"/>
      <c r="H146" s="53"/>
      <c r="I146" s="36"/>
      <c r="J146" s="36"/>
      <c r="K146" s="36"/>
      <c r="L146" s="36"/>
    </row>
    <row r="147" spans="1:12" s="42" customFormat="1" ht="13.5" x14ac:dyDescent="0.25">
      <c r="A147" s="36"/>
      <c r="B147" s="76"/>
      <c r="C147" s="9"/>
      <c r="D147" s="51"/>
      <c r="E147" s="62"/>
      <c r="F147" s="52"/>
      <c r="G147" s="52"/>
      <c r="H147" s="53"/>
      <c r="I147" s="36"/>
      <c r="J147" s="36"/>
      <c r="K147" s="36"/>
      <c r="L147" s="36"/>
    </row>
    <row r="148" spans="1:12" s="42" customFormat="1" ht="14.25" thickBot="1" x14ac:dyDescent="0.3">
      <c r="A148" s="36"/>
      <c r="B148" s="76"/>
      <c r="C148" s="9"/>
      <c r="D148" s="51"/>
      <c r="E148" s="62"/>
      <c r="F148" s="52"/>
      <c r="G148" s="52"/>
      <c r="H148" s="53"/>
      <c r="I148" s="36"/>
      <c r="J148" s="36"/>
      <c r="K148" s="36"/>
      <c r="L148" s="36"/>
    </row>
    <row r="149" spans="1:12" ht="13.5" x14ac:dyDescent="0.25">
      <c r="A149" s="13"/>
      <c r="B149" s="65"/>
      <c r="C149" s="65"/>
      <c r="D149" s="65"/>
      <c r="E149" s="66"/>
      <c r="F149" s="67" t="s">
        <v>20</v>
      </c>
      <c r="G149" s="68" t="s">
        <v>23</v>
      </c>
      <c r="H149" s="24"/>
      <c r="I149" s="13"/>
      <c r="J149" s="13"/>
      <c r="K149" s="13"/>
      <c r="L149" s="13"/>
    </row>
    <row r="150" spans="1:12" ht="14.25" thickBot="1" x14ac:dyDescent="0.3">
      <c r="A150" s="13"/>
      <c r="B150" s="17"/>
      <c r="C150" s="17"/>
      <c r="D150" s="17"/>
      <c r="E150" s="25"/>
      <c r="F150" s="19" t="s">
        <v>22</v>
      </c>
      <c r="G150" s="26" t="s">
        <v>23</v>
      </c>
      <c r="H150" s="27"/>
      <c r="I150" s="13"/>
      <c r="J150" s="13"/>
      <c r="K150" s="13"/>
      <c r="L150" s="13"/>
    </row>
    <row r="151" spans="1:12" ht="13.5" x14ac:dyDescent="0.25">
      <c r="A151" s="13"/>
      <c r="B151" s="17"/>
      <c r="C151" s="17"/>
      <c r="D151" s="17"/>
      <c r="E151" s="25"/>
      <c r="F151" s="19" t="s">
        <v>30</v>
      </c>
      <c r="G151" s="26" t="s">
        <v>23</v>
      </c>
      <c r="H151" s="24"/>
      <c r="I151" s="13"/>
      <c r="J151" s="13"/>
      <c r="K151" s="13"/>
      <c r="L151" s="13"/>
    </row>
    <row r="152" spans="1:12" ht="14.25" thickBot="1" x14ac:dyDescent="0.3">
      <c r="A152" s="13"/>
      <c r="B152" s="17"/>
      <c r="C152" s="17"/>
      <c r="D152" s="17"/>
      <c r="E152" s="25"/>
      <c r="F152" s="19" t="s">
        <v>3</v>
      </c>
      <c r="G152" s="26" t="s">
        <v>23</v>
      </c>
      <c r="H152" s="27"/>
      <c r="I152" s="13"/>
      <c r="J152" s="13"/>
      <c r="K152" s="13"/>
      <c r="L152" s="13"/>
    </row>
    <row r="153" spans="1:12" ht="13.5" x14ac:dyDescent="0.25">
      <c r="A153" s="13"/>
      <c r="B153" s="17"/>
      <c r="C153" s="17"/>
      <c r="D153" s="17"/>
      <c r="E153" s="25"/>
      <c r="F153" s="17"/>
      <c r="G153" s="17"/>
      <c r="H153" s="17"/>
      <c r="I153" s="13"/>
      <c r="J153" s="13"/>
      <c r="K153" s="13"/>
      <c r="L153" s="13"/>
    </row>
    <row r="154" spans="1:12" ht="13.5" x14ac:dyDescent="0.25">
      <c r="A154" s="13"/>
      <c r="B154" s="28"/>
      <c r="C154" s="28"/>
      <c r="D154" s="28"/>
      <c r="E154" s="25"/>
      <c r="F154" s="28"/>
      <c r="G154" s="28"/>
      <c r="H154" s="17"/>
      <c r="I154" s="13"/>
      <c r="J154" s="13"/>
      <c r="K154" s="13"/>
      <c r="L154" s="13"/>
    </row>
    <row r="155" spans="1:12" ht="13.5" x14ac:dyDescent="0.25">
      <c r="A155" s="13"/>
      <c r="B155" s="17" t="s">
        <v>24</v>
      </c>
      <c r="C155" s="17"/>
      <c r="D155" s="17"/>
      <c r="E155" s="25"/>
      <c r="F155" s="17" t="s">
        <v>25</v>
      </c>
      <c r="G155" s="29"/>
      <c r="H155" s="17"/>
      <c r="I155" s="13"/>
      <c r="J155" s="13"/>
      <c r="K155" s="13"/>
      <c r="L155" s="13"/>
    </row>
    <row r="156" spans="1:12" ht="13.5" x14ac:dyDescent="0.25">
      <c r="A156" s="13"/>
      <c r="B156" s="13"/>
      <c r="C156" s="13"/>
      <c r="D156" s="13"/>
      <c r="E156" s="72"/>
      <c r="F156" s="13"/>
      <c r="G156" s="13"/>
      <c r="H156" s="13"/>
      <c r="I156" s="13"/>
      <c r="J156" s="13"/>
      <c r="K156" s="13"/>
      <c r="L156" s="13"/>
    </row>
    <row r="157" spans="1:12" ht="13.5" x14ac:dyDescent="0.25">
      <c r="A157" s="13"/>
      <c r="B157" s="13"/>
      <c r="C157" s="13"/>
      <c r="D157" s="13"/>
      <c r="E157" s="72"/>
      <c r="F157" s="13"/>
      <c r="G157" s="13"/>
      <c r="H157" s="13"/>
      <c r="I157" s="13"/>
      <c r="J157" s="13"/>
      <c r="K157" s="13"/>
      <c r="L157" s="13"/>
    </row>
    <row r="158" spans="1:12" ht="13.5" x14ac:dyDescent="0.25">
      <c r="A158" s="13"/>
      <c r="B158" s="13"/>
      <c r="C158" s="13"/>
      <c r="D158" s="13"/>
      <c r="E158" s="72"/>
      <c r="F158" s="13"/>
      <c r="G158" s="13"/>
      <c r="H158" s="13"/>
      <c r="I158" s="13"/>
      <c r="J158" s="13"/>
      <c r="K158" s="13"/>
      <c r="L158" s="13"/>
    </row>
    <row r="159" spans="1:12" ht="13.5" x14ac:dyDescent="0.25">
      <c r="A159" s="13"/>
      <c r="B159" s="13"/>
      <c r="C159" s="13"/>
      <c r="D159" s="13"/>
      <c r="E159" s="13"/>
      <c r="F159" s="13"/>
      <c r="G159" s="13"/>
      <c r="H159" s="13"/>
      <c r="I159" s="13"/>
      <c r="J159" s="13"/>
      <c r="K159" s="13"/>
      <c r="L159" s="13"/>
    </row>
    <row r="160" spans="1:12" ht="13.5" x14ac:dyDescent="0.25">
      <c r="A160" s="13"/>
      <c r="B160" s="13"/>
      <c r="C160" s="13"/>
      <c r="D160" s="13"/>
      <c r="E160" s="13"/>
      <c r="F160" s="13"/>
      <c r="G160" s="13"/>
      <c r="H160" s="13"/>
      <c r="I160" s="13"/>
      <c r="J160" s="13"/>
      <c r="K160" s="13"/>
      <c r="L160" s="13"/>
    </row>
    <row r="161" spans="1:12" ht="13.5" x14ac:dyDescent="0.25">
      <c r="A161" s="13"/>
      <c r="B161" s="13"/>
      <c r="C161" s="13"/>
      <c r="D161" s="13"/>
      <c r="E161" s="13"/>
      <c r="F161" s="13"/>
      <c r="G161" s="13"/>
      <c r="H161" s="13"/>
      <c r="I161" s="13"/>
      <c r="J161" s="13"/>
      <c r="K161" s="13"/>
      <c r="L161" s="13"/>
    </row>
    <row r="162" spans="1:12" ht="13.5" x14ac:dyDescent="0.25">
      <c r="A162" s="13"/>
      <c r="B162" s="13"/>
      <c r="C162" s="13"/>
      <c r="D162" s="13"/>
      <c r="E162" s="13"/>
      <c r="F162" s="13"/>
      <c r="G162" s="13"/>
      <c r="H162" s="13"/>
      <c r="I162" s="13"/>
      <c r="J162" s="13"/>
      <c r="K162" s="13"/>
      <c r="L162" s="13"/>
    </row>
    <row r="163" spans="1:12" ht="13.5" x14ac:dyDescent="0.25">
      <c r="A163" s="13"/>
      <c r="B163" s="13"/>
      <c r="C163" s="13"/>
      <c r="D163" s="13"/>
      <c r="E163" s="13"/>
      <c r="F163" s="13"/>
      <c r="G163" s="13"/>
      <c r="H163" s="13"/>
      <c r="I163" s="13"/>
      <c r="J163" s="13"/>
      <c r="K163" s="13"/>
      <c r="L163" s="13"/>
    </row>
    <row r="164" spans="1:12" ht="13.5" x14ac:dyDescent="0.25">
      <c r="A164" s="13"/>
      <c r="B164" s="13"/>
      <c r="C164" s="13"/>
      <c r="D164" s="13"/>
      <c r="E164" s="13"/>
      <c r="F164" s="13"/>
      <c r="G164" s="13"/>
      <c r="H164" s="13"/>
      <c r="I164" s="13"/>
      <c r="J164" s="13"/>
      <c r="K164" s="13"/>
      <c r="L164" s="13"/>
    </row>
    <row r="165" spans="1:12" ht="13.5" x14ac:dyDescent="0.25">
      <c r="A165" s="13"/>
      <c r="B165" s="13"/>
      <c r="C165" s="13"/>
      <c r="D165" s="13"/>
      <c r="E165" s="13"/>
      <c r="F165" s="13"/>
      <c r="G165" s="13"/>
      <c r="H165" s="13"/>
      <c r="I165" s="13"/>
      <c r="J165" s="13"/>
      <c r="K165" s="13"/>
      <c r="L165" s="13"/>
    </row>
    <row r="166" spans="1:12" ht="13.5" x14ac:dyDescent="0.25">
      <c r="A166" s="13"/>
      <c r="B166" s="13"/>
      <c r="C166" s="13"/>
      <c r="D166" s="13"/>
      <c r="E166" s="13"/>
      <c r="F166" s="13"/>
      <c r="G166" s="13"/>
      <c r="H166" s="13"/>
      <c r="I166" s="13"/>
      <c r="J166" s="13"/>
      <c r="K166" s="13"/>
      <c r="L166" s="13"/>
    </row>
    <row r="167" spans="1:12" ht="13.5" x14ac:dyDescent="0.25">
      <c r="A167" s="13"/>
      <c r="B167" s="13"/>
      <c r="C167" s="13"/>
      <c r="D167" s="13"/>
      <c r="E167" s="13"/>
      <c r="F167" s="13"/>
      <c r="G167" s="13"/>
      <c r="H167" s="13"/>
      <c r="I167" s="13"/>
      <c r="J167" s="13"/>
      <c r="K167" s="13"/>
      <c r="L167" s="13"/>
    </row>
    <row r="168" spans="1:12" ht="13.5" x14ac:dyDescent="0.25">
      <c r="A168" s="13"/>
      <c r="B168" s="13"/>
      <c r="C168" s="13"/>
      <c r="D168" s="13"/>
      <c r="E168" s="13"/>
      <c r="F168" s="13"/>
      <c r="G168" s="13"/>
      <c r="H168" s="13"/>
      <c r="I168" s="13"/>
      <c r="J168" s="13"/>
      <c r="K168" s="13"/>
      <c r="L168" s="13"/>
    </row>
    <row r="169" spans="1:12" ht="13.5" x14ac:dyDescent="0.25">
      <c r="A169" s="13"/>
      <c r="B169" s="13"/>
      <c r="C169" s="13"/>
      <c r="D169" s="13"/>
      <c r="E169" s="13"/>
      <c r="F169" s="13"/>
      <c r="G169" s="13"/>
      <c r="H169" s="13"/>
      <c r="I169" s="13"/>
      <c r="J169" s="13"/>
      <c r="K169" s="13"/>
      <c r="L169" s="13"/>
    </row>
    <row r="170" spans="1:12" ht="13.5" x14ac:dyDescent="0.25">
      <c r="A170" s="13"/>
      <c r="B170" s="13"/>
      <c r="C170" s="13"/>
      <c r="D170" s="13"/>
      <c r="E170" s="13"/>
      <c r="F170" s="13"/>
      <c r="G170" s="13"/>
      <c r="H170" s="13"/>
      <c r="I170" s="13"/>
      <c r="J170" s="13"/>
      <c r="K170" s="13"/>
      <c r="L170" s="13"/>
    </row>
    <row r="171" spans="1:12" ht="13.5" x14ac:dyDescent="0.25">
      <c r="A171" s="13"/>
      <c r="B171" s="13"/>
      <c r="C171" s="13"/>
      <c r="D171" s="13"/>
      <c r="E171" s="13"/>
      <c r="F171" s="13"/>
      <c r="G171" s="13"/>
      <c r="H171" s="13"/>
      <c r="I171" s="13"/>
      <c r="J171" s="13"/>
      <c r="K171" s="13"/>
      <c r="L171" s="13"/>
    </row>
    <row r="172" spans="1:12" ht="13.5" x14ac:dyDescent="0.25">
      <c r="A172" s="13"/>
      <c r="B172" s="13"/>
      <c r="C172" s="13"/>
      <c r="D172" s="13"/>
      <c r="E172" s="13"/>
      <c r="F172" s="13"/>
      <c r="G172" s="13"/>
      <c r="H172" s="13"/>
      <c r="I172" s="13"/>
      <c r="J172" s="13"/>
      <c r="K172" s="13"/>
      <c r="L172" s="13"/>
    </row>
    <row r="173" spans="1:12" ht="13.5" x14ac:dyDescent="0.25">
      <c r="A173" s="13"/>
      <c r="B173" s="13"/>
      <c r="C173" s="13"/>
      <c r="D173" s="13"/>
      <c r="E173" s="13"/>
      <c r="F173" s="13"/>
      <c r="G173" s="13"/>
      <c r="H173" s="13"/>
      <c r="I173" s="13"/>
      <c r="J173" s="13"/>
      <c r="K173" s="13"/>
      <c r="L173" s="13"/>
    </row>
    <row r="174" spans="1:12" ht="13.5" x14ac:dyDescent="0.25">
      <c r="A174" s="13"/>
      <c r="B174" s="13"/>
      <c r="C174" s="13"/>
      <c r="D174" s="13"/>
      <c r="E174" s="13"/>
      <c r="F174" s="13"/>
      <c r="G174" s="13"/>
      <c r="H174" s="13"/>
      <c r="I174" s="13"/>
      <c r="J174" s="13"/>
      <c r="K174" s="13"/>
      <c r="L174" s="13"/>
    </row>
    <row r="175" spans="1:12" ht="13.5" x14ac:dyDescent="0.25">
      <c r="A175" s="13"/>
      <c r="B175" s="13"/>
      <c r="C175" s="13"/>
      <c r="D175" s="13"/>
      <c r="E175" s="13"/>
      <c r="F175" s="13"/>
      <c r="G175" s="13"/>
      <c r="H175" s="13"/>
      <c r="I175" s="13"/>
      <c r="J175" s="13"/>
      <c r="K175" s="13"/>
      <c r="L175" s="13"/>
    </row>
    <row r="176" spans="1:12" ht="13.5" x14ac:dyDescent="0.25">
      <c r="A176" s="13"/>
      <c r="B176" s="13"/>
      <c r="C176" s="13"/>
      <c r="D176" s="13"/>
      <c r="E176" s="13"/>
      <c r="F176" s="13"/>
      <c r="G176" s="13"/>
      <c r="H176" s="13"/>
      <c r="I176" s="13"/>
      <c r="J176" s="13"/>
      <c r="K176" s="13"/>
      <c r="L176" s="13"/>
    </row>
    <row r="177" spans="1:12" ht="13.5" x14ac:dyDescent="0.25">
      <c r="A177" s="13"/>
      <c r="B177" s="13"/>
      <c r="C177" s="13"/>
      <c r="D177" s="13"/>
      <c r="E177" s="13"/>
      <c r="F177" s="13"/>
      <c r="G177" s="13"/>
      <c r="H177" s="13"/>
      <c r="I177" s="13"/>
      <c r="J177" s="13"/>
      <c r="K177" s="13"/>
      <c r="L177" s="13"/>
    </row>
    <row r="178" spans="1:12" ht="13.5" x14ac:dyDescent="0.25">
      <c r="A178" s="13"/>
      <c r="B178" s="13"/>
      <c r="C178" s="13"/>
      <c r="D178" s="13"/>
      <c r="E178" s="13"/>
      <c r="F178" s="13"/>
      <c r="G178" s="13"/>
      <c r="H178" s="13"/>
      <c r="I178" s="13"/>
      <c r="J178" s="13"/>
      <c r="K178" s="13"/>
      <c r="L178" s="13"/>
    </row>
    <row r="179" spans="1:12" ht="13.5" x14ac:dyDescent="0.25">
      <c r="A179" s="13"/>
      <c r="B179" s="13"/>
      <c r="C179" s="13"/>
      <c r="D179" s="13"/>
      <c r="E179" s="13"/>
      <c r="F179" s="13"/>
      <c r="G179" s="13"/>
      <c r="H179" s="13"/>
      <c r="I179" s="13"/>
      <c r="J179" s="13"/>
      <c r="K179" s="13"/>
      <c r="L179" s="13"/>
    </row>
    <row r="180" spans="1:12" ht="13.5" x14ac:dyDescent="0.25">
      <c r="A180" s="13"/>
      <c r="B180" s="13"/>
      <c r="C180" s="13"/>
      <c r="D180" s="13"/>
      <c r="E180" s="13"/>
      <c r="F180" s="13"/>
      <c r="G180" s="13"/>
      <c r="H180" s="13"/>
      <c r="I180" s="13"/>
      <c r="J180" s="13"/>
      <c r="K180" s="13"/>
      <c r="L180" s="13"/>
    </row>
    <row r="181" spans="1:12" ht="13.5" x14ac:dyDescent="0.25">
      <c r="A181" s="13"/>
      <c r="B181" s="13"/>
      <c r="C181" s="13"/>
      <c r="D181" s="13"/>
      <c r="E181" s="13"/>
      <c r="F181" s="13"/>
      <c r="G181" s="13"/>
      <c r="H181" s="13"/>
      <c r="I181" s="13"/>
      <c r="J181" s="13"/>
      <c r="K181" s="13"/>
      <c r="L181" s="13"/>
    </row>
    <row r="182" spans="1:12" ht="13.5" x14ac:dyDescent="0.25">
      <c r="A182" s="13"/>
      <c r="B182" s="13"/>
      <c r="C182" s="13"/>
      <c r="D182" s="13"/>
      <c r="E182" s="13"/>
      <c r="F182" s="13"/>
      <c r="G182" s="13"/>
      <c r="H182" s="13"/>
      <c r="I182" s="13"/>
      <c r="J182" s="13"/>
      <c r="K182" s="13"/>
      <c r="L182" s="13"/>
    </row>
    <row r="183" spans="1:12" ht="13.5" x14ac:dyDescent="0.25">
      <c r="A183" s="13"/>
      <c r="B183" s="13"/>
      <c r="C183" s="13"/>
      <c r="D183" s="13"/>
      <c r="E183" s="13"/>
      <c r="F183" s="13"/>
      <c r="G183" s="13"/>
      <c r="H183" s="13"/>
      <c r="I183" s="13"/>
      <c r="J183" s="13"/>
      <c r="K183" s="13"/>
      <c r="L183" s="13"/>
    </row>
    <row r="184" spans="1:12" ht="13.5" x14ac:dyDescent="0.25">
      <c r="A184" s="13"/>
      <c r="B184" s="13"/>
      <c r="C184" s="13"/>
      <c r="D184" s="13"/>
      <c r="E184" s="13"/>
      <c r="F184" s="13"/>
      <c r="G184" s="13"/>
      <c r="H184" s="13"/>
      <c r="I184" s="13"/>
      <c r="J184" s="13"/>
      <c r="K184" s="13"/>
      <c r="L184" s="13"/>
    </row>
    <row r="185" spans="1:12" ht="13.5" x14ac:dyDescent="0.25">
      <c r="A185" s="13"/>
      <c r="B185" s="13"/>
      <c r="C185" s="13"/>
      <c r="D185" s="13"/>
      <c r="E185" s="13"/>
      <c r="F185" s="13"/>
      <c r="G185" s="13"/>
      <c r="H185" s="13"/>
      <c r="I185" s="13"/>
      <c r="J185" s="13"/>
      <c r="K185" s="13"/>
      <c r="L185" s="13"/>
    </row>
    <row r="186" spans="1:12" ht="13.5" x14ac:dyDescent="0.25">
      <c r="A186" s="13"/>
      <c r="B186" s="13"/>
      <c r="C186" s="13"/>
      <c r="D186" s="13"/>
      <c r="E186" s="13"/>
      <c r="F186" s="13"/>
      <c r="G186" s="13"/>
      <c r="H186" s="13"/>
      <c r="I186" s="13"/>
      <c r="J186" s="13"/>
      <c r="K186" s="13"/>
      <c r="L186" s="13"/>
    </row>
    <row r="187" spans="1:12" ht="13.5" x14ac:dyDescent="0.25">
      <c r="A187" s="13"/>
      <c r="B187" s="13"/>
      <c r="C187" s="13"/>
      <c r="D187" s="13"/>
      <c r="E187" s="13"/>
      <c r="F187" s="13"/>
      <c r="G187" s="13"/>
      <c r="H187" s="13"/>
      <c r="I187" s="13"/>
      <c r="J187" s="13"/>
      <c r="K187" s="13"/>
      <c r="L187" s="13"/>
    </row>
    <row r="188" spans="1:12" ht="13.5" x14ac:dyDescent="0.25">
      <c r="A188" s="13"/>
      <c r="B188" s="13"/>
      <c r="C188" s="13"/>
      <c r="D188" s="13"/>
      <c r="E188" s="13"/>
      <c r="F188" s="13"/>
      <c r="G188" s="13"/>
      <c r="H188" s="13"/>
      <c r="I188" s="13"/>
      <c r="J188" s="13"/>
      <c r="K188" s="13"/>
      <c r="L188" s="13"/>
    </row>
    <row r="189" spans="1:12" ht="13.5" x14ac:dyDescent="0.25">
      <c r="A189" s="13"/>
      <c r="B189" s="13"/>
      <c r="C189" s="13"/>
      <c r="D189" s="13"/>
      <c r="E189" s="13"/>
      <c r="F189" s="13"/>
      <c r="G189" s="13"/>
      <c r="H189" s="13"/>
      <c r="I189" s="13"/>
      <c r="J189" s="13"/>
      <c r="K189" s="13"/>
      <c r="L189" s="13"/>
    </row>
    <row r="190" spans="1:12" ht="13.5" x14ac:dyDescent="0.25">
      <c r="A190" s="13"/>
      <c r="B190" s="13"/>
      <c r="C190" s="13"/>
      <c r="D190" s="13"/>
      <c r="E190" s="13"/>
      <c r="F190" s="13"/>
      <c r="G190" s="13"/>
      <c r="H190" s="13"/>
      <c r="I190" s="13"/>
      <c r="J190" s="13"/>
      <c r="K190" s="13"/>
      <c r="L190" s="13"/>
    </row>
    <row r="191" spans="1:12" ht="13.5" x14ac:dyDescent="0.25">
      <c r="A191" s="13"/>
      <c r="B191" s="13"/>
      <c r="C191" s="13"/>
      <c r="D191" s="13"/>
      <c r="E191" s="13"/>
      <c r="F191" s="13"/>
      <c r="G191" s="13"/>
      <c r="H191" s="13"/>
      <c r="I191" s="13"/>
      <c r="J191" s="13"/>
      <c r="K191" s="13"/>
      <c r="L191" s="13"/>
    </row>
    <row r="192" spans="1:12" ht="13.5" x14ac:dyDescent="0.25">
      <c r="A192" s="13"/>
      <c r="B192" s="13"/>
      <c r="C192" s="13"/>
      <c r="D192" s="13"/>
      <c r="E192" s="13"/>
      <c r="F192" s="13"/>
      <c r="G192" s="13"/>
      <c r="H192" s="13"/>
      <c r="I192" s="13"/>
      <c r="J192" s="13"/>
      <c r="K192" s="13"/>
      <c r="L192" s="13"/>
    </row>
    <row r="193" spans="1:12" ht="13.5" x14ac:dyDescent="0.25">
      <c r="A193" s="13"/>
      <c r="B193" s="13"/>
      <c r="C193" s="13"/>
      <c r="D193" s="13"/>
      <c r="E193" s="13"/>
      <c r="F193" s="13"/>
      <c r="G193" s="13"/>
      <c r="H193" s="13"/>
      <c r="I193" s="13"/>
      <c r="J193" s="13"/>
      <c r="K193" s="13"/>
      <c r="L193" s="13"/>
    </row>
    <row r="194" spans="1:12" ht="13.5" x14ac:dyDescent="0.25">
      <c r="A194" s="13"/>
      <c r="B194" s="13"/>
      <c r="C194" s="13"/>
      <c r="D194" s="13"/>
      <c r="E194" s="13"/>
      <c r="F194" s="13"/>
      <c r="G194" s="13"/>
      <c r="H194" s="13"/>
      <c r="I194" s="13"/>
      <c r="J194" s="13"/>
      <c r="K194" s="13"/>
      <c r="L194" s="13"/>
    </row>
    <row r="195" spans="1:12" ht="13.5" x14ac:dyDescent="0.25">
      <c r="A195" s="13"/>
      <c r="B195" s="13"/>
      <c r="C195" s="13"/>
      <c r="D195" s="13"/>
      <c r="E195" s="13"/>
      <c r="F195" s="13"/>
      <c r="G195" s="13"/>
      <c r="H195" s="13"/>
      <c r="I195" s="13"/>
      <c r="J195" s="13"/>
      <c r="K195" s="13"/>
      <c r="L195" s="13"/>
    </row>
    <row r="196" spans="1:12" ht="13.5" x14ac:dyDescent="0.25">
      <c r="A196" s="13"/>
      <c r="B196" s="13"/>
      <c r="C196" s="13"/>
      <c r="D196" s="13"/>
      <c r="E196" s="13"/>
      <c r="F196" s="13"/>
      <c r="G196" s="13"/>
      <c r="H196" s="13"/>
      <c r="I196" s="13"/>
      <c r="J196" s="13"/>
      <c r="K196" s="13"/>
      <c r="L196" s="13"/>
    </row>
    <row r="197" spans="1:12" ht="13.5" x14ac:dyDescent="0.25">
      <c r="A197" s="13"/>
      <c r="B197" s="13"/>
      <c r="C197" s="13"/>
      <c r="D197" s="13"/>
      <c r="E197" s="13"/>
      <c r="F197" s="13"/>
      <c r="G197" s="13"/>
      <c r="H197" s="13"/>
      <c r="I197" s="13"/>
      <c r="J197" s="13"/>
      <c r="K197" s="13"/>
      <c r="L197" s="13"/>
    </row>
    <row r="198" spans="1:12" ht="13.5" x14ac:dyDescent="0.25">
      <c r="A198" s="13"/>
      <c r="B198" s="13"/>
      <c r="C198" s="13"/>
      <c r="D198" s="13"/>
      <c r="E198" s="13"/>
      <c r="F198" s="13"/>
      <c r="G198" s="13"/>
      <c r="H198" s="13"/>
      <c r="I198" s="13"/>
      <c r="J198" s="13"/>
      <c r="K198" s="13"/>
      <c r="L198" s="13"/>
    </row>
    <row r="199" spans="1:12" ht="13.5" x14ac:dyDescent="0.25">
      <c r="A199" s="13"/>
      <c r="B199" s="13"/>
      <c r="C199" s="13"/>
      <c r="D199" s="13"/>
      <c r="E199" s="13"/>
      <c r="F199" s="13"/>
      <c r="G199" s="13"/>
      <c r="H199" s="13"/>
      <c r="I199" s="13"/>
      <c r="J199" s="13"/>
      <c r="K199" s="13"/>
      <c r="L199" s="13"/>
    </row>
    <row r="200" spans="1:12" ht="13.5" x14ac:dyDescent="0.25">
      <c r="A200" s="13"/>
      <c r="B200" s="13"/>
      <c r="C200" s="13"/>
      <c r="D200" s="13"/>
      <c r="E200" s="13"/>
      <c r="F200" s="13"/>
      <c r="G200" s="13"/>
      <c r="H200" s="13"/>
      <c r="I200" s="13"/>
      <c r="J200" s="13"/>
      <c r="K200" s="13"/>
      <c r="L200" s="13"/>
    </row>
    <row r="201" spans="1:12" ht="13.5" x14ac:dyDescent="0.25">
      <c r="A201" s="13"/>
      <c r="B201" s="13"/>
      <c r="C201" s="13"/>
      <c r="D201" s="13"/>
      <c r="E201" s="13"/>
      <c r="F201" s="13"/>
      <c r="G201" s="13"/>
      <c r="H201" s="13"/>
      <c r="I201" s="13"/>
      <c r="J201" s="13"/>
      <c r="K201" s="13"/>
      <c r="L201" s="13"/>
    </row>
    <row r="202" spans="1:12" ht="13.5" x14ac:dyDescent="0.25">
      <c r="A202" s="13"/>
      <c r="B202" s="13"/>
      <c r="C202" s="13"/>
      <c r="D202" s="13"/>
      <c r="E202" s="13"/>
      <c r="F202" s="13"/>
      <c r="G202" s="13"/>
      <c r="H202" s="13"/>
      <c r="I202" s="13"/>
      <c r="J202" s="13"/>
      <c r="K202" s="13"/>
      <c r="L202" s="13"/>
    </row>
    <row r="203" spans="1:12" ht="13.5" x14ac:dyDescent="0.25">
      <c r="A203" s="13"/>
      <c r="B203" s="13"/>
      <c r="C203" s="13"/>
      <c r="D203" s="13"/>
      <c r="E203" s="13"/>
      <c r="F203" s="13"/>
      <c r="G203" s="13"/>
      <c r="H203" s="13"/>
      <c r="I203" s="13"/>
      <c r="J203" s="13"/>
      <c r="K203" s="13"/>
      <c r="L203" s="13"/>
    </row>
    <row r="204" spans="1:12" ht="13.5" x14ac:dyDescent="0.25">
      <c r="A204" s="13"/>
      <c r="B204" s="13"/>
      <c r="C204" s="13"/>
      <c r="D204" s="13"/>
      <c r="E204" s="13"/>
      <c r="F204" s="13"/>
      <c r="G204" s="13"/>
      <c r="H204" s="13"/>
      <c r="I204" s="13"/>
      <c r="J204" s="13"/>
      <c r="K204" s="13"/>
      <c r="L204" s="13"/>
    </row>
    <row r="205" spans="1:12" ht="13.5" x14ac:dyDescent="0.25">
      <c r="A205" s="13"/>
      <c r="B205" s="13"/>
      <c r="C205" s="13"/>
      <c r="D205" s="13"/>
      <c r="E205" s="13"/>
      <c r="F205" s="13"/>
      <c r="G205" s="13"/>
      <c r="H205" s="13"/>
      <c r="I205" s="13"/>
      <c r="J205" s="13"/>
      <c r="K205" s="13"/>
      <c r="L205" s="13"/>
    </row>
    <row r="206" spans="1:12" ht="13.5" x14ac:dyDescent="0.25">
      <c r="A206" s="13"/>
      <c r="B206" s="13"/>
      <c r="C206" s="13"/>
      <c r="D206" s="13"/>
      <c r="E206" s="13"/>
      <c r="F206" s="13"/>
      <c r="G206" s="13"/>
      <c r="H206" s="13"/>
      <c r="I206" s="13"/>
      <c r="J206" s="13"/>
      <c r="K206" s="13"/>
      <c r="L206" s="13"/>
    </row>
    <row r="207" spans="1:12" ht="13.5" x14ac:dyDescent="0.25">
      <c r="A207" s="13"/>
      <c r="B207" s="13"/>
      <c r="C207" s="13"/>
      <c r="D207" s="13"/>
      <c r="E207" s="13"/>
      <c r="F207" s="13"/>
      <c r="G207" s="13"/>
      <c r="H207" s="13"/>
      <c r="I207" s="13"/>
      <c r="J207" s="13"/>
      <c r="K207" s="13"/>
      <c r="L207" s="13"/>
    </row>
    <row r="208" spans="1:12" ht="13.5" x14ac:dyDescent="0.25">
      <c r="A208" s="13"/>
      <c r="B208" s="13"/>
      <c r="C208" s="13"/>
      <c r="D208" s="13"/>
      <c r="E208" s="13"/>
      <c r="F208" s="13"/>
      <c r="G208" s="13"/>
      <c r="H208" s="13"/>
      <c r="I208" s="13"/>
      <c r="J208" s="13"/>
      <c r="K208" s="13"/>
      <c r="L208" s="13"/>
    </row>
    <row r="209" spans="1:12" ht="13.5" x14ac:dyDescent="0.25">
      <c r="A209" s="13"/>
      <c r="B209" s="13"/>
      <c r="C209" s="13"/>
      <c r="D209" s="13"/>
      <c r="E209" s="13"/>
      <c r="F209" s="13"/>
      <c r="G209" s="13"/>
      <c r="H209" s="13"/>
      <c r="I209" s="13"/>
      <c r="J209" s="13"/>
      <c r="K209" s="13"/>
      <c r="L209" s="13"/>
    </row>
    <row r="210" spans="1:12" ht="13.5" x14ac:dyDescent="0.25">
      <c r="A210" s="13"/>
      <c r="B210" s="13"/>
      <c r="C210" s="13"/>
      <c r="D210" s="13"/>
      <c r="E210" s="13"/>
      <c r="F210" s="13"/>
      <c r="G210" s="13"/>
      <c r="H210" s="13"/>
      <c r="I210" s="13"/>
      <c r="J210" s="13"/>
      <c r="K210" s="13"/>
      <c r="L210" s="13"/>
    </row>
    <row r="211" spans="1:12" s="73" customFormat="1" ht="12.75" x14ac:dyDescent="0.25">
      <c r="A211" s="14"/>
      <c r="B211" s="14"/>
      <c r="C211" s="14"/>
      <c r="D211" s="14"/>
      <c r="E211" s="14"/>
      <c r="F211" s="14"/>
      <c r="G211" s="14"/>
      <c r="H211" s="14"/>
      <c r="I211" s="14"/>
      <c r="J211" s="14"/>
      <c r="K211" s="14"/>
      <c r="L211" s="14"/>
    </row>
    <row r="212" spans="1:12" s="73" customFormat="1" ht="12.75" x14ac:dyDescent="0.25">
      <c r="A212" s="14"/>
      <c r="B212" s="14"/>
      <c r="C212" s="14"/>
      <c r="D212" s="14"/>
      <c r="E212" s="14"/>
      <c r="F212" s="14"/>
      <c r="G212" s="14"/>
      <c r="H212" s="14"/>
      <c r="I212" s="14"/>
      <c r="J212" s="14"/>
      <c r="K212" s="14"/>
      <c r="L212" s="14"/>
    </row>
    <row r="213" spans="1:12" ht="13.5" x14ac:dyDescent="0.25">
      <c r="A213" s="13"/>
      <c r="B213" s="13"/>
      <c r="C213" s="13"/>
      <c r="D213" s="13"/>
      <c r="E213" s="13"/>
      <c r="F213" s="13"/>
      <c r="G213" s="13"/>
      <c r="H213" s="13"/>
      <c r="I213" s="13"/>
      <c r="J213" s="13"/>
      <c r="K213" s="13"/>
      <c r="L213" s="13"/>
    </row>
    <row r="214" spans="1:12" ht="13.5" x14ac:dyDescent="0.25">
      <c r="A214" s="13"/>
      <c r="B214" s="13"/>
      <c r="C214" s="13"/>
      <c r="D214" s="13"/>
      <c r="E214" s="13"/>
      <c r="F214" s="13"/>
      <c r="G214" s="13"/>
      <c r="H214" s="13"/>
      <c r="I214" s="13"/>
      <c r="J214" s="13"/>
      <c r="K214" s="13"/>
      <c r="L214" s="13"/>
    </row>
    <row r="215" spans="1:12" ht="13.5" x14ac:dyDescent="0.25">
      <c r="A215" s="13"/>
      <c r="B215" s="13"/>
      <c r="C215" s="13"/>
      <c r="D215" s="13"/>
      <c r="E215" s="13"/>
      <c r="F215" s="13"/>
      <c r="G215" s="13"/>
      <c r="H215" s="13"/>
      <c r="I215" s="13"/>
      <c r="J215" s="13"/>
      <c r="K215" s="13"/>
      <c r="L215" s="13"/>
    </row>
    <row r="216" spans="1:12" ht="13.5" x14ac:dyDescent="0.25">
      <c r="A216" s="13"/>
      <c r="B216" s="13"/>
      <c r="C216" s="13"/>
      <c r="D216" s="13"/>
      <c r="E216" s="13"/>
      <c r="F216" s="13"/>
      <c r="G216" s="13"/>
      <c r="H216" s="13"/>
      <c r="I216" s="13"/>
      <c r="J216" s="13"/>
      <c r="K216" s="13"/>
      <c r="L216" s="13"/>
    </row>
    <row r="217" spans="1:12" ht="13.5" x14ac:dyDescent="0.25">
      <c r="A217" s="13"/>
      <c r="B217" s="13"/>
      <c r="C217" s="13"/>
      <c r="D217" s="13"/>
      <c r="E217" s="13"/>
      <c r="F217" s="13"/>
      <c r="G217" s="13"/>
      <c r="H217" s="13"/>
      <c r="I217" s="13"/>
      <c r="J217" s="13"/>
      <c r="K217" s="13"/>
      <c r="L217" s="13"/>
    </row>
    <row r="218" spans="1:12" ht="13.5" x14ac:dyDescent="0.25">
      <c r="A218" s="13"/>
      <c r="B218" s="13"/>
      <c r="C218" s="13"/>
      <c r="D218" s="13"/>
      <c r="E218" s="13"/>
      <c r="F218" s="13"/>
      <c r="G218" s="13"/>
      <c r="H218" s="13"/>
      <c r="I218" s="13"/>
      <c r="J218" s="13"/>
      <c r="K218" s="13"/>
      <c r="L218" s="13"/>
    </row>
    <row r="219" spans="1:12" ht="13.5" x14ac:dyDescent="0.25">
      <c r="A219" s="13"/>
      <c r="B219" s="13"/>
      <c r="C219" s="13"/>
      <c r="D219" s="13"/>
      <c r="E219" s="13"/>
      <c r="F219" s="13"/>
      <c r="G219" s="13"/>
      <c r="H219" s="13"/>
      <c r="I219" s="13"/>
      <c r="J219" s="13"/>
      <c r="K219" s="13"/>
      <c r="L219" s="13"/>
    </row>
    <row r="220" spans="1:12" ht="13.5" x14ac:dyDescent="0.25">
      <c r="A220" s="13"/>
      <c r="B220" s="13"/>
      <c r="C220" s="13"/>
      <c r="D220" s="13"/>
      <c r="E220" s="13"/>
      <c r="F220" s="13"/>
      <c r="G220" s="13"/>
      <c r="H220" s="13"/>
      <c r="I220" s="13"/>
      <c r="J220" s="13"/>
      <c r="K220" s="13"/>
      <c r="L220" s="13"/>
    </row>
    <row r="221" spans="1:12" ht="13.5" x14ac:dyDescent="0.25">
      <c r="A221" s="13"/>
      <c r="B221" s="13"/>
      <c r="C221" s="13"/>
      <c r="D221" s="13"/>
      <c r="E221" s="13"/>
      <c r="F221" s="13"/>
      <c r="G221" s="13"/>
      <c r="H221" s="13"/>
      <c r="I221" s="13"/>
      <c r="J221" s="13"/>
      <c r="K221" s="13"/>
      <c r="L221" s="13"/>
    </row>
    <row r="222" spans="1:12" ht="13.5" x14ac:dyDescent="0.25">
      <c r="A222" s="13"/>
      <c r="B222" s="13"/>
      <c r="C222" s="13"/>
      <c r="D222" s="13"/>
      <c r="E222" s="13"/>
      <c r="F222" s="13"/>
      <c r="G222" s="13"/>
      <c r="H222" s="13"/>
      <c r="I222" s="13"/>
      <c r="J222" s="13"/>
      <c r="K222" s="13"/>
      <c r="L222" s="13"/>
    </row>
    <row r="223" spans="1:12" ht="13.5" x14ac:dyDescent="0.25">
      <c r="A223" s="13"/>
      <c r="B223" s="13"/>
      <c r="C223" s="13"/>
      <c r="D223" s="13"/>
      <c r="E223" s="13"/>
      <c r="F223" s="13"/>
      <c r="G223" s="13"/>
      <c r="H223" s="13"/>
      <c r="I223" s="13"/>
      <c r="J223" s="13"/>
      <c r="K223" s="13"/>
      <c r="L223" s="13"/>
    </row>
    <row r="224" spans="1:12" ht="13.5" x14ac:dyDescent="0.25">
      <c r="A224" s="13"/>
      <c r="B224" s="13"/>
      <c r="C224" s="13"/>
      <c r="D224" s="13"/>
      <c r="E224" s="13"/>
      <c r="F224" s="13"/>
      <c r="G224" s="13"/>
      <c r="H224" s="13"/>
      <c r="I224" s="13"/>
      <c r="J224" s="13"/>
      <c r="K224" s="13"/>
      <c r="L224" s="13"/>
    </row>
    <row r="225" spans="1:12" ht="13.5" x14ac:dyDescent="0.25">
      <c r="A225" s="13"/>
      <c r="B225" s="13"/>
      <c r="C225" s="13"/>
      <c r="D225" s="13"/>
      <c r="E225" s="13"/>
      <c r="F225" s="13"/>
      <c r="G225" s="13"/>
      <c r="H225" s="13"/>
      <c r="I225" s="13"/>
      <c r="J225" s="13"/>
      <c r="K225" s="13"/>
      <c r="L225" s="13"/>
    </row>
    <row r="226" spans="1:12" ht="13.5" x14ac:dyDescent="0.25">
      <c r="A226" s="13"/>
      <c r="B226" s="13"/>
      <c r="C226" s="13"/>
      <c r="D226" s="13"/>
      <c r="E226" s="13"/>
      <c r="F226" s="13"/>
      <c r="G226" s="13"/>
      <c r="H226" s="13"/>
      <c r="I226" s="13"/>
      <c r="J226" s="13"/>
      <c r="K226" s="13"/>
      <c r="L226" s="13"/>
    </row>
    <row r="227" spans="1:12" ht="13.5" x14ac:dyDescent="0.25">
      <c r="A227" s="13"/>
      <c r="B227" s="13"/>
      <c r="C227" s="13"/>
      <c r="D227" s="13"/>
      <c r="E227" s="13"/>
      <c r="F227" s="13"/>
      <c r="G227" s="13"/>
      <c r="H227" s="13"/>
      <c r="I227" s="13"/>
      <c r="J227" s="13"/>
      <c r="K227" s="13"/>
      <c r="L227" s="13"/>
    </row>
    <row r="228" spans="1:12" ht="13.5" x14ac:dyDescent="0.25">
      <c r="A228" s="13"/>
      <c r="B228" s="13"/>
      <c r="C228" s="13"/>
      <c r="D228" s="13"/>
      <c r="E228" s="13"/>
      <c r="F228" s="13"/>
      <c r="G228" s="13"/>
      <c r="H228" s="13"/>
      <c r="I228" s="13"/>
      <c r="J228" s="13"/>
      <c r="K228" s="13"/>
      <c r="L228" s="13"/>
    </row>
    <row r="229" spans="1:12" ht="13.5" x14ac:dyDescent="0.25">
      <c r="A229" s="13"/>
      <c r="B229" s="13"/>
      <c r="C229" s="13"/>
      <c r="D229" s="13"/>
      <c r="E229" s="13"/>
      <c r="F229" s="13"/>
      <c r="G229" s="13"/>
      <c r="H229" s="13"/>
      <c r="I229" s="13"/>
      <c r="J229" s="13"/>
      <c r="K229" s="13"/>
      <c r="L229" s="13"/>
    </row>
    <row r="230" spans="1:12" ht="13.5" x14ac:dyDescent="0.25">
      <c r="A230" s="13"/>
      <c r="B230" s="13"/>
      <c r="C230" s="13"/>
      <c r="D230" s="13"/>
      <c r="E230" s="13"/>
      <c r="F230" s="13"/>
      <c r="G230" s="13"/>
      <c r="H230" s="13"/>
      <c r="I230" s="13"/>
      <c r="J230" s="13"/>
      <c r="K230" s="13"/>
      <c r="L230" s="13"/>
    </row>
    <row r="231" spans="1:12" ht="13.5" x14ac:dyDescent="0.25">
      <c r="A231" s="13"/>
      <c r="B231" s="13"/>
      <c r="C231" s="13"/>
      <c r="D231" s="13"/>
      <c r="E231" s="13"/>
      <c r="F231" s="13"/>
      <c r="G231" s="13"/>
      <c r="H231" s="13"/>
      <c r="I231" s="13"/>
      <c r="J231" s="13"/>
      <c r="K231" s="13"/>
      <c r="L231" s="13"/>
    </row>
    <row r="232" spans="1:12" ht="13.5" x14ac:dyDescent="0.25">
      <c r="A232" s="13"/>
      <c r="B232" s="13"/>
      <c r="C232" s="13"/>
      <c r="D232" s="13"/>
      <c r="E232" s="13"/>
      <c r="F232" s="13"/>
      <c r="G232" s="13"/>
      <c r="H232" s="13"/>
      <c r="I232" s="13"/>
      <c r="J232" s="13"/>
      <c r="K232" s="13"/>
      <c r="L232" s="13"/>
    </row>
    <row r="233" spans="1:12" ht="13.5" x14ac:dyDescent="0.25">
      <c r="A233" s="13"/>
      <c r="B233" s="13"/>
      <c r="C233" s="13"/>
      <c r="D233" s="13"/>
      <c r="E233" s="13"/>
      <c r="F233" s="13"/>
      <c r="G233" s="13"/>
      <c r="H233" s="13"/>
      <c r="I233" s="13"/>
      <c r="J233" s="13"/>
      <c r="K233" s="13"/>
      <c r="L233" s="13"/>
    </row>
    <row r="234" spans="1:12" ht="13.5" x14ac:dyDescent="0.25">
      <c r="A234" s="13"/>
      <c r="B234" s="13"/>
      <c r="C234" s="13"/>
      <c r="D234" s="13"/>
      <c r="E234" s="13"/>
      <c r="F234" s="13"/>
      <c r="G234" s="13"/>
      <c r="H234" s="13"/>
      <c r="I234" s="13"/>
      <c r="J234" s="13"/>
      <c r="K234" s="13"/>
      <c r="L234" s="13"/>
    </row>
    <row r="235" spans="1:12" ht="13.5" x14ac:dyDescent="0.25">
      <c r="A235" s="13"/>
      <c r="B235" s="13"/>
      <c r="C235" s="13"/>
      <c r="D235" s="13"/>
      <c r="E235" s="13"/>
      <c r="F235" s="13"/>
      <c r="G235" s="13"/>
      <c r="H235" s="13"/>
      <c r="I235" s="13"/>
      <c r="J235" s="13"/>
      <c r="K235" s="13"/>
      <c r="L235" s="13"/>
    </row>
    <row r="236" spans="1:12" ht="13.5" x14ac:dyDescent="0.25">
      <c r="A236" s="13"/>
      <c r="B236" s="13"/>
      <c r="C236" s="13"/>
      <c r="D236" s="13"/>
      <c r="E236" s="13"/>
      <c r="F236" s="13"/>
      <c r="G236" s="13"/>
      <c r="H236" s="13"/>
      <c r="I236" s="13"/>
      <c r="J236" s="13"/>
      <c r="K236" s="13"/>
      <c r="L236" s="13"/>
    </row>
    <row r="237" spans="1:12" ht="13.5" x14ac:dyDescent="0.25">
      <c r="A237" s="13"/>
      <c r="B237" s="13"/>
      <c r="C237" s="13"/>
      <c r="D237" s="13"/>
      <c r="E237" s="13"/>
      <c r="F237" s="13"/>
      <c r="G237" s="13"/>
      <c r="H237" s="13"/>
      <c r="I237" s="13"/>
      <c r="J237" s="13"/>
      <c r="K237" s="13"/>
      <c r="L237" s="13"/>
    </row>
    <row r="238" spans="1:12" ht="13.5" x14ac:dyDescent="0.25">
      <c r="A238" s="13"/>
      <c r="B238" s="13"/>
      <c r="C238" s="13"/>
      <c r="D238" s="13"/>
      <c r="E238" s="13"/>
      <c r="F238" s="13"/>
      <c r="G238" s="13"/>
      <c r="H238" s="13"/>
      <c r="I238" s="13"/>
      <c r="J238" s="13"/>
      <c r="K238" s="13"/>
      <c r="L238" s="13"/>
    </row>
    <row r="239" spans="1:12" ht="13.5" x14ac:dyDescent="0.25">
      <c r="A239" s="13"/>
      <c r="B239" s="13"/>
      <c r="C239" s="13"/>
      <c r="D239" s="13"/>
      <c r="E239" s="13"/>
      <c r="F239" s="13"/>
      <c r="G239" s="13"/>
      <c r="H239" s="13"/>
      <c r="I239" s="13"/>
      <c r="J239" s="13"/>
      <c r="K239" s="13"/>
      <c r="L239" s="13"/>
    </row>
    <row r="240" spans="1:12" ht="13.5" x14ac:dyDescent="0.25">
      <c r="A240" s="13"/>
      <c r="B240" s="13"/>
      <c r="C240" s="13"/>
      <c r="D240" s="13"/>
      <c r="E240" s="13"/>
      <c r="F240" s="13"/>
      <c r="G240" s="13"/>
      <c r="H240" s="13"/>
      <c r="I240" s="13"/>
      <c r="J240" s="13"/>
      <c r="K240" s="13"/>
      <c r="L240" s="13"/>
    </row>
    <row r="241" spans="1:12" ht="13.5" x14ac:dyDescent="0.25">
      <c r="A241" s="13"/>
      <c r="B241" s="13"/>
      <c r="C241" s="13"/>
      <c r="D241" s="13"/>
      <c r="E241" s="13"/>
      <c r="F241" s="13"/>
      <c r="G241" s="13"/>
      <c r="H241" s="13"/>
      <c r="I241" s="13"/>
      <c r="J241" s="13"/>
      <c r="K241" s="13"/>
      <c r="L241" s="13"/>
    </row>
    <row r="242" spans="1:12" ht="13.5" x14ac:dyDescent="0.25">
      <c r="A242" s="13"/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L242" s="13"/>
    </row>
    <row r="243" spans="1:12" ht="13.5" x14ac:dyDescent="0.25">
      <c r="A243" s="13"/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</row>
    <row r="244" spans="1:12" ht="13.5" x14ac:dyDescent="0.25">
      <c r="A244" s="13"/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L244" s="13"/>
    </row>
    <row r="245" spans="1:12" ht="13.5" x14ac:dyDescent="0.25">
      <c r="A245" s="13"/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L245" s="13"/>
    </row>
    <row r="246" spans="1:12" ht="13.5" x14ac:dyDescent="0.25">
      <c r="A246" s="13"/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</row>
    <row r="247" spans="1:12" ht="13.5" x14ac:dyDescent="0.25">
      <c r="A247" s="13"/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</row>
    <row r="248" spans="1:12" ht="13.5" x14ac:dyDescent="0.25">
      <c r="A248" s="13"/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</row>
    <row r="249" spans="1:12" ht="13.5" x14ac:dyDescent="0.25">
      <c r="A249" s="13"/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</row>
    <row r="250" spans="1:12" ht="13.5" x14ac:dyDescent="0.25">
      <c r="A250" s="13"/>
      <c r="B250" s="13"/>
      <c r="C250" s="13"/>
      <c r="D250" s="13"/>
      <c r="E250" s="13"/>
      <c r="F250" s="13"/>
      <c r="G250" s="13"/>
      <c r="H250" s="13"/>
      <c r="I250" s="13"/>
      <c r="J250" s="13"/>
      <c r="K250" s="13"/>
      <c r="L250" s="13"/>
    </row>
    <row r="251" spans="1:12" ht="13.5" x14ac:dyDescent="0.25">
      <c r="A251" s="13"/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L251" s="13"/>
    </row>
    <row r="252" spans="1:12" ht="13.5" x14ac:dyDescent="0.25">
      <c r="A252" s="13"/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L252" s="13"/>
    </row>
    <row r="253" spans="1:12" ht="13.5" x14ac:dyDescent="0.25">
      <c r="A253" s="13"/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L253" s="13"/>
    </row>
    <row r="254" spans="1:12" ht="13.5" x14ac:dyDescent="0.25">
      <c r="A254" s="13"/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L254" s="13"/>
    </row>
    <row r="255" spans="1:12" ht="13.5" x14ac:dyDescent="0.25">
      <c r="A255" s="13"/>
      <c r="B255" s="13"/>
      <c r="C255" s="13"/>
      <c r="D255" s="13"/>
      <c r="E255" s="13"/>
      <c r="F255" s="13"/>
      <c r="G255" s="13"/>
      <c r="H255" s="13"/>
      <c r="I255" s="13"/>
      <c r="J255" s="13"/>
      <c r="K255" s="13"/>
      <c r="L255" s="13"/>
    </row>
    <row r="256" spans="1:12" ht="13.5" x14ac:dyDescent="0.25">
      <c r="A256" s="13"/>
      <c r="B256" s="13"/>
      <c r="C256" s="13"/>
      <c r="D256" s="13"/>
      <c r="E256" s="13"/>
      <c r="F256" s="13"/>
      <c r="G256" s="13"/>
      <c r="H256" s="13"/>
      <c r="I256" s="13"/>
      <c r="J256" s="13"/>
      <c r="K256" s="13"/>
      <c r="L256" s="13"/>
    </row>
    <row r="257" spans="1:12" ht="13.5" x14ac:dyDescent="0.25">
      <c r="A257" s="13"/>
      <c r="B257" s="13"/>
      <c r="C257" s="13"/>
      <c r="D257" s="13"/>
      <c r="E257" s="13"/>
      <c r="F257" s="13"/>
      <c r="G257" s="13"/>
      <c r="H257" s="13"/>
      <c r="I257" s="13"/>
      <c r="J257" s="13"/>
      <c r="K257" s="13"/>
      <c r="L257" s="13"/>
    </row>
    <row r="258" spans="1:12" ht="13.5" x14ac:dyDescent="0.25">
      <c r="A258" s="13"/>
      <c r="B258" s="13"/>
      <c r="C258" s="13"/>
      <c r="D258" s="13"/>
      <c r="E258" s="13"/>
      <c r="F258" s="13"/>
      <c r="G258" s="13"/>
      <c r="H258" s="13"/>
      <c r="I258" s="13"/>
      <c r="J258" s="13"/>
      <c r="K258" s="13"/>
      <c r="L258" s="13"/>
    </row>
    <row r="259" spans="1:12" ht="13.5" x14ac:dyDescent="0.25">
      <c r="A259" s="13"/>
      <c r="B259" s="13"/>
      <c r="C259" s="13"/>
      <c r="D259" s="13"/>
      <c r="E259" s="13"/>
      <c r="F259" s="13"/>
      <c r="G259" s="13"/>
      <c r="H259" s="13"/>
      <c r="I259" s="13"/>
      <c r="J259" s="13"/>
      <c r="K259" s="13"/>
      <c r="L259" s="13"/>
    </row>
    <row r="260" spans="1:12" ht="13.5" x14ac:dyDescent="0.25">
      <c r="A260" s="13"/>
      <c r="B260" s="13"/>
      <c r="C260" s="13"/>
      <c r="D260" s="13"/>
      <c r="E260" s="13"/>
      <c r="F260" s="13"/>
      <c r="G260" s="13"/>
      <c r="H260" s="13"/>
      <c r="I260" s="13"/>
      <c r="J260" s="13"/>
      <c r="K260" s="13"/>
      <c r="L260" s="13"/>
    </row>
    <row r="261" spans="1:12" ht="13.5" x14ac:dyDescent="0.25">
      <c r="A261" s="13"/>
      <c r="B261" s="13"/>
      <c r="C261" s="13"/>
      <c r="D261" s="13"/>
      <c r="E261" s="13"/>
      <c r="F261" s="13"/>
      <c r="G261" s="13"/>
      <c r="H261" s="13"/>
      <c r="I261" s="13"/>
      <c r="J261" s="13"/>
      <c r="K261" s="13"/>
      <c r="L261" s="13"/>
    </row>
    <row r="262" spans="1:12" ht="13.5" x14ac:dyDescent="0.25">
      <c r="A262" s="13"/>
      <c r="B262" s="13"/>
      <c r="C262" s="13"/>
      <c r="D262" s="13"/>
      <c r="E262" s="13"/>
      <c r="F262" s="13"/>
      <c r="G262" s="13"/>
      <c r="H262" s="13"/>
      <c r="I262" s="13"/>
      <c r="J262" s="13"/>
      <c r="K262" s="72"/>
      <c r="L262" s="13"/>
    </row>
    <row r="263" spans="1:12" ht="13.5" x14ac:dyDescent="0.25">
      <c r="A263" s="13"/>
      <c r="B263" s="13"/>
      <c r="C263" s="13"/>
      <c r="D263" s="13"/>
      <c r="E263" s="13"/>
      <c r="F263" s="13"/>
      <c r="G263" s="13"/>
      <c r="H263" s="13"/>
      <c r="I263" s="13"/>
      <c r="J263" s="13"/>
      <c r="K263" s="13"/>
      <c r="L263" s="13"/>
    </row>
    <row r="264" spans="1:12" ht="13.5" x14ac:dyDescent="0.25">
      <c r="A264" s="13"/>
      <c r="B264" s="13"/>
      <c r="C264" s="13"/>
      <c r="D264" s="13"/>
      <c r="E264" s="13"/>
      <c r="F264" s="13"/>
      <c r="G264" s="13"/>
      <c r="H264" s="13"/>
      <c r="I264" s="13"/>
      <c r="J264" s="13"/>
      <c r="K264" s="74"/>
      <c r="L264" s="13"/>
    </row>
    <row r="265" spans="1:12" ht="13.5" x14ac:dyDescent="0.25">
      <c r="A265" s="13"/>
      <c r="B265" s="13"/>
      <c r="C265" s="13"/>
      <c r="D265" s="13"/>
      <c r="E265" s="13"/>
      <c r="F265" s="13"/>
      <c r="G265" s="13"/>
      <c r="H265" s="13"/>
      <c r="I265" s="13"/>
      <c r="J265" s="13"/>
      <c r="K265" s="13"/>
      <c r="L265" s="13"/>
    </row>
    <row r="266" spans="1:12" ht="13.5" x14ac:dyDescent="0.25">
      <c r="A266" s="13"/>
      <c r="B266" s="13"/>
      <c r="C266" s="13"/>
      <c r="D266" s="13"/>
      <c r="E266" s="13"/>
      <c r="F266" s="13"/>
      <c r="G266" s="13"/>
      <c r="H266" s="13"/>
      <c r="I266" s="13"/>
      <c r="J266" s="13"/>
      <c r="K266" s="74"/>
      <c r="L266" s="13"/>
    </row>
    <row r="267" spans="1:12" ht="13.5" x14ac:dyDescent="0.25">
      <c r="A267" s="13"/>
      <c r="B267" s="13"/>
      <c r="C267" s="13"/>
      <c r="D267" s="13"/>
      <c r="E267" s="13"/>
      <c r="F267" s="13"/>
      <c r="G267" s="13"/>
      <c r="H267" s="13"/>
      <c r="I267" s="13"/>
      <c r="J267" s="13"/>
      <c r="K267" s="13"/>
      <c r="L267" s="13"/>
    </row>
    <row r="268" spans="1:12" ht="13.5" x14ac:dyDescent="0.25">
      <c r="A268" s="13"/>
      <c r="B268" s="13"/>
      <c r="C268" s="13"/>
      <c r="D268" s="13"/>
      <c r="E268" s="13"/>
      <c r="F268" s="13"/>
      <c r="G268" s="13"/>
      <c r="H268" s="13"/>
      <c r="I268" s="13"/>
      <c r="J268" s="13"/>
      <c r="K268" s="74"/>
      <c r="L268" s="13"/>
    </row>
    <row r="269" spans="1:12" ht="13.5" x14ac:dyDescent="0.25">
      <c r="A269" s="13"/>
      <c r="B269" s="13"/>
      <c r="C269" s="13"/>
      <c r="D269" s="13"/>
      <c r="E269" s="13"/>
      <c r="F269" s="13"/>
      <c r="G269" s="13"/>
      <c r="H269" s="13"/>
      <c r="I269" s="13"/>
      <c r="J269" s="13"/>
      <c r="K269" s="13"/>
      <c r="L269" s="13"/>
    </row>
    <row r="270" spans="1:12" ht="13.5" x14ac:dyDescent="0.25">
      <c r="A270" s="13"/>
      <c r="B270" s="13"/>
      <c r="C270" s="13"/>
      <c r="D270" s="13"/>
      <c r="E270" s="13"/>
      <c r="F270" s="13"/>
      <c r="G270" s="13"/>
      <c r="H270" s="13"/>
      <c r="I270" s="13"/>
      <c r="J270" s="13"/>
      <c r="K270" s="74"/>
      <c r="L270" s="13"/>
    </row>
    <row r="271" spans="1:12" ht="13.5" x14ac:dyDescent="0.25">
      <c r="A271" s="13"/>
      <c r="B271" s="13"/>
      <c r="C271" s="13"/>
      <c r="D271" s="13"/>
      <c r="E271" s="13"/>
      <c r="F271" s="13"/>
      <c r="G271" s="13"/>
      <c r="H271" s="13"/>
      <c r="I271" s="13"/>
      <c r="J271" s="13"/>
      <c r="K271" s="13"/>
      <c r="L271" s="13"/>
    </row>
    <row r="272" spans="1:12" ht="13.5" x14ac:dyDescent="0.25">
      <c r="A272" s="13"/>
      <c r="B272" s="13"/>
      <c r="C272" s="13"/>
      <c r="D272" s="13"/>
      <c r="E272" s="13"/>
      <c r="F272" s="13"/>
      <c r="G272" s="13"/>
      <c r="H272" s="13"/>
      <c r="I272" s="13"/>
      <c r="J272" s="13"/>
      <c r="K272" s="74"/>
      <c r="L272" s="13"/>
    </row>
    <row r="273" spans="1:12" ht="13.5" x14ac:dyDescent="0.25">
      <c r="A273" s="13"/>
      <c r="B273" s="13"/>
      <c r="C273" s="13"/>
      <c r="D273" s="13"/>
      <c r="E273" s="13"/>
      <c r="F273" s="13"/>
      <c r="G273" s="13"/>
      <c r="H273" s="13"/>
      <c r="I273" s="13"/>
      <c r="J273" s="13"/>
      <c r="K273" s="13"/>
      <c r="L273" s="13"/>
    </row>
    <row r="274" spans="1:12" ht="13.5" x14ac:dyDescent="0.25">
      <c r="A274" s="13"/>
      <c r="B274" s="13"/>
      <c r="C274" s="13"/>
      <c r="D274" s="13"/>
      <c r="E274" s="13"/>
      <c r="F274" s="13"/>
      <c r="G274" s="13"/>
      <c r="H274" s="13"/>
      <c r="I274" s="13"/>
      <c r="J274" s="13"/>
      <c r="K274" s="74"/>
      <c r="L274" s="13"/>
    </row>
    <row r="275" spans="1:12" ht="13.5" x14ac:dyDescent="0.25">
      <c r="A275" s="13"/>
      <c r="B275" s="13"/>
      <c r="C275" s="13"/>
      <c r="D275" s="13"/>
      <c r="E275" s="13"/>
      <c r="F275" s="13"/>
      <c r="G275" s="13"/>
      <c r="H275" s="13"/>
      <c r="I275" s="13"/>
      <c r="J275" s="13"/>
      <c r="K275" s="13"/>
      <c r="L275" s="13"/>
    </row>
    <row r="276" spans="1:12" ht="13.5" x14ac:dyDescent="0.25">
      <c r="A276" s="13"/>
      <c r="B276" s="13"/>
      <c r="C276" s="13"/>
      <c r="D276" s="13"/>
      <c r="E276" s="13"/>
      <c r="F276" s="13"/>
      <c r="G276" s="13"/>
      <c r="H276" s="13"/>
      <c r="I276" s="13"/>
      <c r="J276" s="13"/>
      <c r="K276" s="74"/>
      <c r="L276" s="13"/>
    </row>
    <row r="277" spans="1:12" ht="13.5" x14ac:dyDescent="0.25">
      <c r="A277" s="13"/>
      <c r="B277" s="13"/>
      <c r="C277" s="13"/>
      <c r="D277" s="13"/>
      <c r="E277" s="13"/>
      <c r="F277" s="13"/>
      <c r="G277" s="13"/>
      <c r="H277" s="13"/>
      <c r="I277" s="13"/>
      <c r="J277" s="13"/>
      <c r="K277" s="13"/>
      <c r="L277" s="13"/>
    </row>
    <row r="278" spans="1:12" ht="13.5" x14ac:dyDescent="0.25">
      <c r="A278" s="13"/>
      <c r="B278" s="13"/>
      <c r="C278" s="13"/>
      <c r="D278" s="13"/>
      <c r="E278" s="13"/>
      <c r="F278" s="13"/>
      <c r="G278" s="13"/>
      <c r="H278" s="13"/>
      <c r="I278" s="13"/>
      <c r="J278" s="13"/>
      <c r="K278" s="74"/>
      <c r="L278" s="13"/>
    </row>
    <row r="279" spans="1:12" ht="13.5" x14ac:dyDescent="0.25">
      <c r="A279" s="13"/>
      <c r="B279" s="13"/>
      <c r="C279" s="13"/>
      <c r="D279" s="13"/>
      <c r="E279" s="13"/>
      <c r="F279" s="13"/>
      <c r="G279" s="13"/>
      <c r="H279" s="13"/>
      <c r="I279" s="13"/>
      <c r="J279" s="13"/>
      <c r="K279" s="13"/>
      <c r="L279" s="13"/>
    </row>
    <row r="280" spans="1:12" ht="13.5" x14ac:dyDescent="0.25">
      <c r="A280" s="13"/>
      <c r="B280" s="13"/>
      <c r="C280" s="13"/>
      <c r="D280" s="13"/>
      <c r="E280" s="13"/>
      <c r="F280" s="13"/>
      <c r="G280" s="13"/>
      <c r="H280" s="13"/>
      <c r="I280" s="13"/>
      <c r="J280" s="13"/>
      <c r="K280" s="74"/>
      <c r="L280" s="13"/>
    </row>
    <row r="281" spans="1:12" ht="13.5" x14ac:dyDescent="0.25">
      <c r="A281" s="13"/>
      <c r="B281" s="13"/>
      <c r="C281" s="13"/>
      <c r="D281" s="13"/>
      <c r="E281" s="13"/>
      <c r="F281" s="13"/>
      <c r="G281" s="13"/>
      <c r="H281" s="13"/>
      <c r="I281" s="13"/>
      <c r="J281" s="13"/>
      <c r="K281" s="13"/>
      <c r="L281" s="13"/>
    </row>
    <row r="282" spans="1:12" ht="13.5" x14ac:dyDescent="0.25">
      <c r="A282" s="13"/>
      <c r="B282" s="13"/>
      <c r="C282" s="13"/>
      <c r="D282" s="13"/>
      <c r="E282" s="13"/>
      <c r="F282" s="13"/>
      <c r="G282" s="13"/>
      <c r="H282" s="13"/>
      <c r="I282" s="13"/>
      <c r="J282" s="13"/>
      <c r="K282" s="74"/>
      <c r="L282" s="13"/>
    </row>
    <row r="283" spans="1:12" ht="13.5" x14ac:dyDescent="0.25">
      <c r="A283" s="13"/>
      <c r="B283" s="13"/>
      <c r="C283" s="13"/>
      <c r="D283" s="13"/>
      <c r="E283" s="13"/>
      <c r="F283" s="13"/>
      <c r="G283" s="13"/>
      <c r="H283" s="13"/>
      <c r="I283" s="13"/>
      <c r="J283" s="13"/>
      <c r="K283" s="13"/>
      <c r="L283" s="13"/>
    </row>
    <row r="284" spans="1:12" ht="13.5" x14ac:dyDescent="0.25">
      <c r="A284" s="13"/>
      <c r="B284" s="13"/>
      <c r="C284" s="13"/>
      <c r="D284" s="13"/>
      <c r="E284" s="13"/>
      <c r="F284" s="13"/>
      <c r="G284" s="13"/>
      <c r="H284" s="13"/>
      <c r="I284" s="13"/>
      <c r="J284" s="13"/>
      <c r="K284" s="74"/>
      <c r="L284" s="13"/>
    </row>
    <row r="285" spans="1:12" ht="13.5" x14ac:dyDescent="0.25">
      <c r="A285" s="13"/>
      <c r="B285" s="13"/>
      <c r="C285" s="13"/>
      <c r="D285" s="13"/>
      <c r="E285" s="13"/>
      <c r="F285" s="13"/>
      <c r="G285" s="13"/>
      <c r="H285" s="13"/>
      <c r="I285" s="13"/>
      <c r="J285" s="13"/>
      <c r="K285" s="13"/>
      <c r="L285" s="13"/>
    </row>
    <row r="286" spans="1:12" ht="13.5" x14ac:dyDescent="0.25">
      <c r="A286" s="13"/>
      <c r="B286" s="13"/>
      <c r="C286" s="13"/>
      <c r="D286" s="13"/>
      <c r="E286" s="13"/>
      <c r="F286" s="13"/>
      <c r="G286" s="13"/>
      <c r="H286" s="13"/>
      <c r="I286" s="13"/>
      <c r="J286" s="13"/>
      <c r="K286" s="74"/>
      <c r="L286" s="13"/>
    </row>
    <row r="287" spans="1:12" ht="13.5" x14ac:dyDescent="0.25">
      <c r="A287" s="13"/>
      <c r="B287" s="13"/>
      <c r="C287" s="13"/>
      <c r="D287" s="13"/>
      <c r="E287" s="13"/>
      <c r="F287" s="13"/>
      <c r="G287" s="13"/>
      <c r="H287" s="13"/>
      <c r="I287" s="13"/>
      <c r="J287" s="13"/>
      <c r="K287" s="13"/>
      <c r="L287" s="13"/>
    </row>
    <row r="288" spans="1:12" ht="13.5" x14ac:dyDescent="0.25">
      <c r="A288" s="13"/>
      <c r="B288" s="13"/>
      <c r="C288" s="13"/>
      <c r="D288" s="13"/>
      <c r="E288" s="13"/>
      <c r="F288" s="13"/>
      <c r="G288" s="13"/>
      <c r="H288" s="13"/>
      <c r="I288" s="13"/>
      <c r="J288" s="13"/>
      <c r="K288" s="13"/>
      <c r="L288" s="13"/>
    </row>
    <row r="289" spans="1:14" ht="13.5" x14ac:dyDescent="0.25">
      <c r="A289" s="13"/>
      <c r="B289" s="13"/>
      <c r="C289" s="13"/>
      <c r="D289" s="13"/>
      <c r="E289" s="13"/>
      <c r="F289" s="13"/>
      <c r="G289" s="13"/>
      <c r="H289" s="13"/>
      <c r="I289" s="13"/>
      <c r="J289" s="13"/>
      <c r="K289" s="13"/>
      <c r="L289" s="13"/>
      <c r="N289" s="75"/>
    </row>
    <row r="290" spans="1:14" ht="13.5" x14ac:dyDescent="0.25">
      <c r="A290" s="13"/>
      <c r="B290" s="13"/>
      <c r="C290" s="13"/>
      <c r="D290" s="13"/>
      <c r="E290" s="13"/>
      <c r="F290" s="13"/>
      <c r="G290" s="13"/>
      <c r="H290" s="13"/>
      <c r="I290" s="13"/>
      <c r="J290" s="13"/>
      <c r="K290" s="13"/>
      <c r="L290" s="13"/>
    </row>
    <row r="291" spans="1:14" ht="13.5" x14ac:dyDescent="0.25">
      <c r="A291" s="13"/>
      <c r="B291" s="13"/>
      <c r="C291" s="13"/>
      <c r="D291" s="13"/>
      <c r="E291" s="13"/>
      <c r="F291" s="13"/>
      <c r="G291" s="13"/>
      <c r="H291" s="13"/>
      <c r="I291" s="13"/>
      <c r="J291" s="13"/>
      <c r="K291" s="13"/>
      <c r="L291" s="13"/>
      <c r="N291" s="75"/>
    </row>
    <row r="292" spans="1:14" ht="13.5" x14ac:dyDescent="0.25">
      <c r="A292" s="13"/>
      <c r="B292" s="13"/>
      <c r="C292" s="13"/>
      <c r="D292" s="13"/>
      <c r="E292" s="13"/>
      <c r="F292" s="13"/>
      <c r="G292" s="13"/>
      <c r="H292" s="13"/>
      <c r="I292" s="13"/>
      <c r="J292" s="13"/>
      <c r="K292" s="13"/>
      <c r="L292" s="13"/>
    </row>
    <row r="293" spans="1:14" ht="13.5" x14ac:dyDescent="0.25">
      <c r="A293" s="13"/>
      <c r="B293" s="13"/>
      <c r="C293" s="13"/>
      <c r="D293" s="13"/>
      <c r="E293" s="13"/>
      <c r="F293" s="13"/>
      <c r="G293" s="13"/>
      <c r="H293" s="13"/>
      <c r="I293" s="13"/>
      <c r="J293" s="13"/>
      <c r="K293" s="13"/>
      <c r="L293" s="13"/>
      <c r="N293" s="75"/>
    </row>
    <row r="294" spans="1:14" ht="13.5" x14ac:dyDescent="0.25">
      <c r="A294" s="13"/>
      <c r="B294" s="13"/>
      <c r="C294" s="13"/>
      <c r="D294" s="13"/>
      <c r="E294" s="13"/>
      <c r="F294" s="13"/>
      <c r="G294" s="13"/>
      <c r="H294" s="13"/>
      <c r="I294" s="13"/>
      <c r="J294" s="13"/>
      <c r="K294" s="13"/>
      <c r="L294" s="13"/>
    </row>
    <row r="295" spans="1:14" ht="13.5" x14ac:dyDescent="0.25">
      <c r="A295" s="13"/>
      <c r="B295" s="13"/>
      <c r="C295" s="13"/>
      <c r="D295" s="13"/>
      <c r="E295" s="13"/>
      <c r="F295" s="13"/>
      <c r="G295" s="13"/>
      <c r="H295" s="13"/>
      <c r="I295" s="13"/>
      <c r="J295" s="13"/>
      <c r="K295" s="13"/>
      <c r="L295" s="13"/>
    </row>
    <row r="296" spans="1:14" ht="13.5" x14ac:dyDescent="0.25">
      <c r="A296" s="13"/>
      <c r="B296" s="13"/>
      <c r="C296" s="13"/>
      <c r="D296" s="13"/>
      <c r="E296" s="13"/>
      <c r="F296" s="13"/>
      <c r="G296" s="13"/>
      <c r="H296" s="13"/>
      <c r="I296" s="13"/>
      <c r="J296" s="13"/>
      <c r="K296" s="13"/>
      <c r="L296" s="13"/>
    </row>
    <row r="297" spans="1:14" ht="13.5" x14ac:dyDescent="0.25">
      <c r="A297" s="13"/>
      <c r="B297" s="13"/>
      <c r="C297" s="13"/>
      <c r="D297" s="13"/>
      <c r="E297" s="13"/>
      <c r="F297" s="13"/>
      <c r="G297" s="13"/>
      <c r="H297" s="13"/>
      <c r="I297" s="13"/>
      <c r="J297" s="13"/>
      <c r="K297" s="13"/>
      <c r="L297" s="13"/>
    </row>
    <row r="298" spans="1:14" ht="13.5" x14ac:dyDescent="0.25">
      <c r="A298" s="13"/>
      <c r="B298" s="13"/>
      <c r="C298" s="13"/>
      <c r="D298" s="13"/>
      <c r="E298" s="13"/>
      <c r="F298" s="13"/>
      <c r="G298" s="13"/>
      <c r="H298" s="13"/>
      <c r="I298" s="13"/>
      <c r="J298" s="13"/>
      <c r="K298" s="13"/>
      <c r="L298" s="13"/>
    </row>
    <row r="299" spans="1:14" ht="13.5" x14ac:dyDescent="0.25">
      <c r="A299" s="13"/>
      <c r="B299" s="13"/>
      <c r="C299" s="13"/>
      <c r="D299" s="13"/>
      <c r="E299" s="13"/>
      <c r="F299" s="13"/>
      <c r="G299" s="13"/>
      <c r="H299" s="13"/>
      <c r="I299" s="13"/>
      <c r="J299" s="13"/>
      <c r="K299" s="13"/>
      <c r="L299" s="13"/>
    </row>
    <row r="300" spans="1:14" ht="13.5" x14ac:dyDescent="0.25">
      <c r="A300" s="13"/>
      <c r="B300" s="13"/>
      <c r="C300" s="13"/>
      <c r="D300" s="13"/>
      <c r="E300" s="13"/>
      <c r="F300" s="13"/>
      <c r="G300" s="13"/>
      <c r="H300" s="13"/>
      <c r="I300" s="13"/>
      <c r="J300" s="13"/>
      <c r="K300" s="13"/>
      <c r="L300" s="13"/>
    </row>
    <row r="301" spans="1:14" ht="13.5" x14ac:dyDescent="0.25">
      <c r="A301" s="13"/>
      <c r="B301" s="13"/>
      <c r="C301" s="13"/>
      <c r="D301" s="13"/>
      <c r="E301" s="13"/>
      <c r="F301" s="13"/>
      <c r="G301" s="13"/>
      <c r="H301" s="13"/>
      <c r="I301" s="13"/>
      <c r="J301" s="13"/>
      <c r="K301" s="13"/>
      <c r="L301" s="13"/>
    </row>
    <row r="302" spans="1:14" ht="13.5" x14ac:dyDescent="0.25">
      <c r="A302" s="13"/>
      <c r="B302" s="13"/>
      <c r="C302" s="13"/>
      <c r="D302" s="13"/>
      <c r="E302" s="13"/>
      <c r="F302" s="13"/>
      <c r="G302" s="13"/>
      <c r="H302" s="13"/>
      <c r="I302" s="13"/>
      <c r="J302" s="13"/>
      <c r="K302" s="13"/>
      <c r="L302" s="13"/>
    </row>
    <row r="303" spans="1:14" ht="13.5" x14ac:dyDescent="0.25">
      <c r="A303" s="13"/>
      <c r="B303" s="13"/>
      <c r="C303" s="13"/>
      <c r="D303" s="13"/>
      <c r="E303" s="13"/>
      <c r="F303" s="13"/>
      <c r="G303" s="13"/>
      <c r="H303" s="13"/>
      <c r="I303" s="13"/>
      <c r="J303" s="13"/>
      <c r="K303" s="13"/>
      <c r="L303" s="13"/>
    </row>
    <row r="304" spans="1:14" ht="13.5" x14ac:dyDescent="0.25">
      <c r="A304" s="13"/>
      <c r="B304" s="13"/>
      <c r="C304" s="13"/>
      <c r="D304" s="13"/>
      <c r="E304" s="13"/>
      <c r="F304" s="13"/>
      <c r="G304" s="13"/>
      <c r="H304" s="13"/>
      <c r="I304" s="13"/>
      <c r="J304" s="13"/>
      <c r="K304" s="13"/>
      <c r="L304" s="13"/>
    </row>
    <row r="305" spans="1:12" ht="13.5" x14ac:dyDescent="0.25">
      <c r="A305" s="13"/>
      <c r="B305" s="13"/>
      <c r="C305" s="13"/>
      <c r="D305" s="13"/>
      <c r="E305" s="13"/>
      <c r="F305" s="13"/>
      <c r="G305" s="13"/>
      <c r="H305" s="13"/>
      <c r="I305" s="13"/>
      <c r="J305" s="13"/>
      <c r="K305" s="13"/>
      <c r="L305" s="13"/>
    </row>
    <row r="306" spans="1:12" ht="13.5" x14ac:dyDescent="0.25">
      <c r="A306" s="13"/>
      <c r="B306" s="13"/>
      <c r="C306" s="13"/>
      <c r="D306" s="13"/>
      <c r="E306" s="13"/>
      <c r="F306" s="13"/>
      <c r="G306" s="13"/>
      <c r="H306" s="13"/>
      <c r="I306" s="13"/>
      <c r="J306" s="13"/>
      <c r="K306" s="13"/>
      <c r="L306" s="13"/>
    </row>
    <row r="307" spans="1:12" ht="13.5" x14ac:dyDescent="0.25">
      <c r="A307" s="13"/>
      <c r="B307" s="13"/>
      <c r="C307" s="13"/>
      <c r="D307" s="13"/>
      <c r="E307" s="13"/>
      <c r="F307" s="13"/>
      <c r="G307" s="13"/>
      <c r="H307" s="13"/>
      <c r="I307" s="13"/>
      <c r="J307" s="13"/>
      <c r="K307" s="13"/>
      <c r="L307" s="13"/>
    </row>
    <row r="308" spans="1:12" ht="13.5" x14ac:dyDescent="0.25">
      <c r="A308" s="13"/>
      <c r="B308" s="13"/>
      <c r="C308" s="13"/>
      <c r="D308" s="13"/>
      <c r="E308" s="13"/>
      <c r="F308" s="13"/>
      <c r="G308" s="13"/>
      <c r="H308" s="13"/>
      <c r="I308" s="13"/>
      <c r="J308" s="13"/>
      <c r="K308" s="13"/>
      <c r="L308" s="13"/>
    </row>
    <row r="309" spans="1:12" ht="13.5" x14ac:dyDescent="0.25">
      <c r="A309" s="13"/>
      <c r="B309" s="13"/>
      <c r="C309" s="13"/>
      <c r="D309" s="13"/>
      <c r="E309" s="13"/>
      <c r="F309" s="13"/>
      <c r="G309" s="13"/>
      <c r="H309" s="13"/>
      <c r="I309" s="13"/>
      <c r="J309" s="13"/>
      <c r="K309" s="13"/>
      <c r="L309" s="13"/>
    </row>
    <row r="310" spans="1:12" ht="13.5" x14ac:dyDescent="0.25">
      <c r="A310" s="13"/>
      <c r="B310" s="13"/>
      <c r="C310" s="13"/>
      <c r="D310" s="13"/>
      <c r="E310" s="13"/>
      <c r="F310" s="13"/>
      <c r="G310" s="13"/>
      <c r="H310" s="13"/>
      <c r="I310" s="13"/>
      <c r="J310" s="13"/>
      <c r="K310" s="13"/>
      <c r="L310" s="13"/>
    </row>
    <row r="311" spans="1:12" ht="13.5" x14ac:dyDescent="0.25">
      <c r="A311" s="13"/>
      <c r="B311" s="13"/>
      <c r="C311" s="13"/>
      <c r="D311" s="13"/>
      <c r="E311" s="13"/>
      <c r="F311" s="13"/>
      <c r="G311" s="13"/>
      <c r="H311" s="13"/>
      <c r="I311" s="13"/>
      <c r="J311" s="13"/>
      <c r="K311" s="13"/>
      <c r="L311" s="13"/>
    </row>
    <row r="312" spans="1:12" ht="13.5" x14ac:dyDescent="0.25">
      <c r="A312" s="13"/>
      <c r="B312" s="13"/>
      <c r="C312" s="13"/>
      <c r="D312" s="13"/>
      <c r="E312" s="13"/>
      <c r="F312" s="13"/>
      <c r="G312" s="13"/>
      <c r="H312" s="13"/>
      <c r="I312" s="13"/>
      <c r="J312" s="13"/>
      <c r="K312" s="13"/>
      <c r="L312" s="13"/>
    </row>
    <row r="313" spans="1:12" ht="13.5" x14ac:dyDescent="0.25">
      <c r="A313" s="13"/>
      <c r="B313" s="13"/>
      <c r="C313" s="13"/>
      <c r="D313" s="13"/>
      <c r="E313" s="13"/>
      <c r="F313" s="13"/>
      <c r="G313" s="13"/>
      <c r="H313" s="13"/>
      <c r="I313" s="13"/>
      <c r="J313" s="13"/>
      <c r="K313" s="13"/>
      <c r="L313" s="13"/>
    </row>
    <row r="314" spans="1:12" ht="13.5" x14ac:dyDescent="0.25">
      <c r="A314" s="13"/>
      <c r="B314" s="13"/>
      <c r="C314" s="13"/>
      <c r="D314" s="13"/>
      <c r="E314" s="13"/>
      <c r="F314" s="13"/>
      <c r="G314" s="13"/>
      <c r="H314" s="13"/>
      <c r="I314" s="13"/>
      <c r="J314" s="13"/>
      <c r="K314" s="13"/>
      <c r="L314" s="13"/>
    </row>
    <row r="315" spans="1:12" ht="13.5" x14ac:dyDescent="0.25">
      <c r="A315" s="13"/>
      <c r="B315" s="13"/>
      <c r="C315" s="13"/>
      <c r="D315" s="13"/>
      <c r="E315" s="13"/>
      <c r="F315" s="13"/>
      <c r="G315" s="13"/>
      <c r="H315" s="13"/>
      <c r="I315" s="13"/>
      <c r="J315" s="13"/>
      <c r="K315" s="13"/>
      <c r="L315" s="13"/>
    </row>
    <row r="316" spans="1:12" ht="13.5" x14ac:dyDescent="0.25">
      <c r="A316" s="13"/>
      <c r="B316" s="13"/>
      <c r="C316" s="13"/>
      <c r="D316" s="13"/>
      <c r="E316" s="13"/>
      <c r="F316" s="13"/>
      <c r="G316" s="13"/>
      <c r="H316" s="13"/>
      <c r="I316" s="13"/>
      <c r="J316" s="13"/>
      <c r="K316" s="13"/>
      <c r="L316" s="13"/>
    </row>
    <row r="317" spans="1:12" ht="13.5" x14ac:dyDescent="0.25">
      <c r="A317" s="13"/>
      <c r="B317" s="13"/>
      <c r="C317" s="13"/>
      <c r="D317" s="13"/>
      <c r="E317" s="13"/>
      <c r="F317" s="13"/>
      <c r="G317" s="13"/>
      <c r="H317" s="13"/>
      <c r="I317" s="13"/>
      <c r="J317" s="13"/>
      <c r="K317" s="13"/>
      <c r="L317" s="13"/>
    </row>
    <row r="318" spans="1:12" ht="13.5" x14ac:dyDescent="0.25">
      <c r="A318" s="13"/>
      <c r="B318" s="13"/>
      <c r="C318" s="13"/>
      <c r="D318" s="13"/>
      <c r="E318" s="13"/>
      <c r="F318" s="13"/>
      <c r="G318" s="13"/>
      <c r="H318" s="13"/>
      <c r="I318" s="13"/>
      <c r="J318" s="13"/>
      <c r="K318" s="13"/>
      <c r="L318" s="13"/>
    </row>
    <row r="319" spans="1:12" ht="13.5" x14ac:dyDescent="0.25">
      <c r="A319" s="13"/>
      <c r="B319" s="13"/>
      <c r="C319" s="13"/>
      <c r="D319" s="13"/>
      <c r="E319" s="13"/>
      <c r="F319" s="13"/>
      <c r="G319" s="13"/>
      <c r="H319" s="13"/>
      <c r="I319" s="13"/>
      <c r="J319" s="13"/>
      <c r="K319" s="13"/>
      <c r="L319" s="13"/>
    </row>
    <row r="320" spans="1:12" ht="13.5" x14ac:dyDescent="0.25">
      <c r="A320" s="13"/>
      <c r="B320" s="13"/>
      <c r="C320" s="13"/>
      <c r="D320" s="13"/>
      <c r="E320" s="13"/>
      <c r="F320" s="13"/>
      <c r="G320" s="13"/>
      <c r="H320" s="13"/>
      <c r="I320" s="13"/>
      <c r="J320" s="13"/>
      <c r="K320" s="13"/>
      <c r="L320" s="13"/>
    </row>
    <row r="321" spans="1:12" ht="13.5" x14ac:dyDescent="0.25">
      <c r="A321" s="13"/>
      <c r="B321" s="13"/>
      <c r="C321" s="13"/>
      <c r="D321" s="13"/>
      <c r="E321" s="13"/>
      <c r="F321" s="13"/>
      <c r="G321" s="13"/>
      <c r="H321" s="13"/>
      <c r="I321" s="13"/>
      <c r="J321" s="13"/>
      <c r="K321" s="13"/>
      <c r="L321" s="13"/>
    </row>
    <row r="322" spans="1:12" ht="13.5" x14ac:dyDescent="0.25">
      <c r="A322" s="13"/>
      <c r="B322" s="13"/>
      <c r="C322" s="13"/>
      <c r="D322" s="13"/>
      <c r="E322" s="13"/>
      <c r="F322" s="13"/>
      <c r="G322" s="13"/>
      <c r="H322" s="13"/>
      <c r="I322" s="13"/>
      <c r="J322" s="13"/>
      <c r="K322" s="13"/>
      <c r="L322" s="13"/>
    </row>
    <row r="323" spans="1:12" ht="13.5" x14ac:dyDescent="0.25">
      <c r="A323" s="13"/>
      <c r="B323" s="13"/>
      <c r="C323" s="13"/>
      <c r="D323" s="13"/>
      <c r="E323" s="13"/>
      <c r="F323" s="13"/>
      <c r="G323" s="13"/>
      <c r="H323" s="13"/>
      <c r="I323" s="13"/>
      <c r="J323" s="13"/>
      <c r="K323" s="13"/>
      <c r="L323" s="13"/>
    </row>
    <row r="324" spans="1:12" ht="13.5" x14ac:dyDescent="0.25">
      <c r="A324" s="13"/>
      <c r="B324" s="13"/>
      <c r="C324" s="13"/>
      <c r="D324" s="13"/>
      <c r="E324" s="13"/>
      <c r="F324" s="13"/>
      <c r="G324" s="13"/>
      <c r="H324" s="13"/>
      <c r="I324" s="13"/>
      <c r="J324" s="13"/>
      <c r="K324" s="13"/>
      <c r="L324" s="13"/>
    </row>
    <row r="325" spans="1:12" ht="13.5" x14ac:dyDescent="0.25">
      <c r="A325" s="13"/>
      <c r="B325" s="13"/>
      <c r="C325" s="13"/>
      <c r="D325" s="13"/>
      <c r="E325" s="13"/>
      <c r="F325" s="13"/>
      <c r="G325" s="13"/>
      <c r="H325" s="13"/>
      <c r="I325" s="13"/>
      <c r="J325" s="13"/>
      <c r="K325" s="13"/>
      <c r="L325" s="13"/>
    </row>
    <row r="326" spans="1:12" ht="13.5" x14ac:dyDescent="0.25">
      <c r="A326" s="13"/>
      <c r="B326" s="13"/>
      <c r="C326" s="13"/>
      <c r="D326" s="13"/>
      <c r="E326" s="13"/>
      <c r="F326" s="13"/>
      <c r="G326" s="13"/>
      <c r="H326" s="13"/>
      <c r="I326" s="13"/>
      <c r="J326" s="13"/>
      <c r="K326" s="13"/>
      <c r="L326" s="13"/>
    </row>
    <row r="327" spans="1:12" ht="13.5" x14ac:dyDescent="0.25">
      <c r="A327" s="13"/>
      <c r="B327" s="13"/>
      <c r="C327" s="13"/>
      <c r="D327" s="13"/>
      <c r="E327" s="13"/>
      <c r="F327" s="13"/>
      <c r="G327" s="13"/>
      <c r="H327" s="13"/>
      <c r="I327" s="13"/>
      <c r="J327" s="13"/>
      <c r="K327" s="13"/>
      <c r="L327" s="13"/>
    </row>
    <row r="328" spans="1:12" ht="13.5" x14ac:dyDescent="0.25">
      <c r="A328" s="13"/>
      <c r="B328" s="13"/>
      <c r="C328" s="13"/>
      <c r="D328" s="13"/>
      <c r="E328" s="13"/>
      <c r="F328" s="13"/>
      <c r="G328" s="13"/>
      <c r="H328" s="13"/>
      <c r="I328" s="13"/>
      <c r="J328" s="13"/>
      <c r="K328" s="13"/>
      <c r="L328" s="13"/>
    </row>
    <row r="329" spans="1:12" ht="13.5" x14ac:dyDescent="0.25">
      <c r="A329" s="13"/>
      <c r="B329" s="13"/>
      <c r="C329" s="13"/>
      <c r="D329" s="13"/>
      <c r="E329" s="13"/>
      <c r="F329" s="13"/>
      <c r="G329" s="13"/>
      <c r="H329" s="13"/>
      <c r="I329" s="13"/>
      <c r="J329" s="13"/>
      <c r="K329" s="13"/>
      <c r="L329" s="13"/>
    </row>
    <row r="330" spans="1:12" ht="13.5" x14ac:dyDescent="0.25">
      <c r="A330" s="13"/>
      <c r="B330" s="13"/>
      <c r="C330" s="13"/>
      <c r="D330" s="13"/>
      <c r="E330" s="13"/>
      <c r="F330" s="13"/>
      <c r="G330" s="13"/>
      <c r="H330" s="13"/>
      <c r="I330" s="13"/>
      <c r="J330" s="13"/>
      <c r="K330" s="13"/>
      <c r="L330" s="13"/>
    </row>
    <row r="331" spans="1:12" ht="13.5" x14ac:dyDescent="0.25">
      <c r="A331" s="13"/>
      <c r="B331" s="13"/>
      <c r="C331" s="13"/>
      <c r="D331" s="13"/>
      <c r="E331" s="13"/>
      <c r="F331" s="13"/>
      <c r="G331" s="13"/>
      <c r="H331" s="13"/>
      <c r="I331" s="13"/>
      <c r="J331" s="13"/>
      <c r="K331" s="13"/>
      <c r="L331" s="13"/>
    </row>
    <row r="332" spans="1:12" ht="13.5" x14ac:dyDescent="0.25">
      <c r="A332" s="13"/>
      <c r="B332" s="13"/>
      <c r="C332" s="13"/>
      <c r="D332" s="13"/>
      <c r="E332" s="13"/>
      <c r="F332" s="13"/>
      <c r="G332" s="13"/>
      <c r="H332" s="13"/>
      <c r="I332" s="13"/>
      <c r="J332" s="13"/>
      <c r="K332" s="13"/>
      <c r="L332" s="13"/>
    </row>
    <row r="333" spans="1:12" ht="13.5" x14ac:dyDescent="0.25">
      <c r="A333" s="13"/>
      <c r="B333" s="13"/>
      <c r="C333" s="13"/>
      <c r="D333" s="13"/>
      <c r="E333" s="13"/>
      <c r="F333" s="13"/>
      <c r="G333" s="13"/>
      <c r="H333" s="13"/>
      <c r="I333" s="13"/>
      <c r="J333" s="13"/>
      <c r="K333" s="13"/>
      <c r="L333" s="13"/>
    </row>
    <row r="334" spans="1:12" ht="13.5" x14ac:dyDescent="0.25">
      <c r="A334" s="13"/>
      <c r="B334" s="13"/>
      <c r="C334" s="13"/>
      <c r="D334" s="13"/>
      <c r="E334" s="13"/>
      <c r="F334" s="13"/>
      <c r="G334" s="13"/>
      <c r="H334" s="13"/>
      <c r="I334" s="13"/>
      <c r="J334" s="13"/>
      <c r="K334" s="13"/>
      <c r="L334" s="13"/>
    </row>
    <row r="335" spans="1:12" ht="13.5" x14ac:dyDescent="0.25">
      <c r="A335" s="13"/>
      <c r="B335" s="13"/>
      <c r="C335" s="13"/>
      <c r="D335" s="13"/>
      <c r="E335" s="13"/>
      <c r="F335" s="13"/>
      <c r="G335" s="13"/>
      <c r="H335" s="13"/>
      <c r="I335" s="13"/>
      <c r="J335" s="13"/>
      <c r="K335" s="13"/>
      <c r="L335" s="13"/>
    </row>
    <row r="336" spans="1:12" ht="13.5" x14ac:dyDescent="0.25">
      <c r="A336" s="13"/>
      <c r="B336" s="13"/>
      <c r="C336" s="13"/>
      <c r="D336" s="13"/>
      <c r="E336" s="13"/>
      <c r="F336" s="13"/>
      <c r="G336" s="13"/>
      <c r="H336" s="13"/>
      <c r="I336" s="13"/>
      <c r="J336" s="13"/>
      <c r="K336" s="13"/>
      <c r="L336" s="13"/>
    </row>
    <row r="337" spans="1:12" ht="13.5" x14ac:dyDescent="0.25">
      <c r="A337" s="13"/>
      <c r="B337" s="13"/>
      <c r="C337" s="13"/>
      <c r="D337" s="13"/>
      <c r="E337" s="13"/>
      <c r="F337" s="13"/>
      <c r="G337" s="13"/>
      <c r="H337" s="13"/>
      <c r="I337" s="13"/>
      <c r="J337" s="13"/>
      <c r="K337" s="13"/>
      <c r="L337" s="13"/>
    </row>
    <row r="338" spans="1:12" ht="13.5" x14ac:dyDescent="0.25">
      <c r="A338" s="13"/>
      <c r="B338" s="13"/>
      <c r="C338" s="13"/>
      <c r="D338" s="13"/>
      <c r="E338" s="13"/>
      <c r="F338" s="13"/>
      <c r="G338" s="13"/>
      <c r="H338" s="13"/>
      <c r="I338" s="13"/>
      <c r="J338" s="13"/>
      <c r="K338" s="13"/>
      <c r="L338" s="13"/>
    </row>
    <row r="339" spans="1:12" ht="13.5" x14ac:dyDescent="0.25">
      <c r="A339" s="13"/>
      <c r="B339" s="13"/>
      <c r="C339" s="13"/>
      <c r="D339" s="13"/>
      <c r="E339" s="13"/>
      <c r="F339" s="13"/>
      <c r="G339" s="13"/>
      <c r="H339" s="13"/>
      <c r="I339" s="13"/>
      <c r="J339" s="13"/>
      <c r="K339" s="13"/>
      <c r="L339" s="13"/>
    </row>
    <row r="340" spans="1:12" ht="13.5" x14ac:dyDescent="0.25">
      <c r="A340" s="13"/>
      <c r="B340" s="13"/>
      <c r="C340" s="13"/>
      <c r="D340" s="13"/>
      <c r="E340" s="13"/>
      <c r="F340" s="13"/>
      <c r="G340" s="13"/>
      <c r="H340" s="13"/>
      <c r="I340" s="13"/>
      <c r="J340" s="13"/>
      <c r="K340" s="13"/>
      <c r="L340" s="13"/>
    </row>
    <row r="341" spans="1:12" ht="13.5" x14ac:dyDescent="0.25">
      <c r="A341" s="13"/>
      <c r="B341" s="13"/>
      <c r="C341" s="13"/>
      <c r="D341" s="13"/>
      <c r="E341" s="13"/>
      <c r="F341" s="13"/>
      <c r="G341" s="13"/>
      <c r="H341" s="13"/>
      <c r="I341" s="13"/>
      <c r="J341" s="13"/>
      <c r="K341" s="13"/>
      <c r="L341" s="13"/>
    </row>
    <row r="342" spans="1:12" ht="13.5" x14ac:dyDescent="0.25">
      <c r="A342" s="13"/>
      <c r="B342" s="13"/>
      <c r="C342" s="13"/>
      <c r="D342" s="13"/>
      <c r="E342" s="13"/>
      <c r="F342" s="13"/>
      <c r="G342" s="13"/>
      <c r="H342" s="13"/>
      <c r="I342" s="13"/>
      <c r="J342" s="13"/>
      <c r="K342" s="13"/>
      <c r="L342" s="13"/>
    </row>
    <row r="343" spans="1:12" ht="13.5" x14ac:dyDescent="0.25">
      <c r="A343" s="13"/>
      <c r="B343" s="13"/>
      <c r="C343" s="13"/>
      <c r="D343" s="13"/>
      <c r="E343" s="13"/>
      <c r="F343" s="13"/>
      <c r="G343" s="13"/>
      <c r="H343" s="13"/>
      <c r="I343" s="13"/>
      <c r="J343" s="13"/>
      <c r="K343" s="13"/>
      <c r="L343" s="13"/>
    </row>
    <row r="344" spans="1:12" ht="13.5" x14ac:dyDescent="0.25">
      <c r="A344" s="13"/>
      <c r="B344" s="13"/>
      <c r="C344" s="13"/>
      <c r="D344" s="13"/>
      <c r="E344" s="13"/>
      <c r="F344" s="13"/>
      <c r="G344" s="13"/>
      <c r="H344" s="13"/>
      <c r="I344" s="13"/>
      <c r="J344" s="13"/>
      <c r="K344" s="13"/>
      <c r="L344" s="13"/>
    </row>
    <row r="345" spans="1:12" ht="13.5" x14ac:dyDescent="0.25">
      <c r="A345" s="13"/>
      <c r="B345" s="13"/>
      <c r="C345" s="13"/>
      <c r="D345" s="13"/>
      <c r="E345" s="13"/>
      <c r="F345" s="13"/>
      <c r="G345" s="13"/>
      <c r="H345" s="13"/>
      <c r="I345" s="13"/>
      <c r="J345" s="13"/>
      <c r="K345" s="13"/>
      <c r="L345" s="13"/>
    </row>
    <row r="346" spans="1:12" ht="13.5" x14ac:dyDescent="0.25">
      <c r="A346" s="13"/>
      <c r="B346" s="13"/>
      <c r="C346" s="13"/>
      <c r="D346" s="13"/>
      <c r="E346" s="13"/>
      <c r="F346" s="13"/>
      <c r="G346" s="13"/>
      <c r="H346" s="13"/>
      <c r="I346" s="13"/>
      <c r="J346" s="13"/>
      <c r="K346" s="13"/>
      <c r="L346" s="13"/>
    </row>
    <row r="347" spans="1:12" ht="13.5" x14ac:dyDescent="0.25">
      <c r="A347" s="13"/>
      <c r="B347" s="13"/>
      <c r="C347" s="13"/>
      <c r="D347" s="13"/>
      <c r="E347" s="13"/>
      <c r="F347" s="13"/>
      <c r="G347" s="13"/>
      <c r="H347" s="13"/>
      <c r="I347" s="13"/>
      <c r="J347" s="13"/>
      <c r="K347" s="13"/>
      <c r="L347" s="13"/>
    </row>
    <row r="348" spans="1:12" ht="13.5" x14ac:dyDescent="0.25">
      <c r="A348" s="13"/>
      <c r="B348" s="13"/>
      <c r="C348" s="13"/>
      <c r="D348" s="13"/>
      <c r="E348" s="13"/>
      <c r="F348" s="13"/>
      <c r="G348" s="13"/>
      <c r="H348" s="13"/>
      <c r="I348" s="13"/>
      <c r="J348" s="13"/>
      <c r="K348" s="13"/>
      <c r="L348" s="13"/>
    </row>
    <row r="349" spans="1:12" ht="13.5" x14ac:dyDescent="0.25">
      <c r="A349" s="13"/>
      <c r="B349" s="13"/>
      <c r="C349" s="13"/>
      <c r="D349" s="13"/>
      <c r="E349" s="13"/>
      <c r="F349" s="13"/>
      <c r="G349" s="13"/>
      <c r="H349" s="13"/>
      <c r="I349" s="13"/>
      <c r="J349" s="13"/>
      <c r="K349" s="13"/>
      <c r="L349" s="13"/>
    </row>
    <row r="350" spans="1:12" ht="13.5" x14ac:dyDescent="0.25">
      <c r="A350" s="13"/>
      <c r="B350" s="13"/>
      <c r="C350" s="13"/>
      <c r="D350" s="13"/>
      <c r="E350" s="13"/>
      <c r="F350" s="13"/>
      <c r="G350" s="13"/>
      <c r="H350" s="13"/>
      <c r="I350" s="13"/>
      <c r="J350" s="13"/>
      <c r="K350" s="13"/>
      <c r="L350" s="13"/>
    </row>
    <row r="351" spans="1:12" ht="13.5" x14ac:dyDescent="0.25">
      <c r="A351" s="13"/>
      <c r="B351" s="13"/>
      <c r="C351" s="13"/>
      <c r="D351" s="13"/>
      <c r="E351" s="13"/>
      <c r="F351" s="13"/>
      <c r="G351" s="13"/>
      <c r="H351" s="13"/>
      <c r="I351" s="13"/>
      <c r="J351" s="13"/>
      <c r="K351" s="13"/>
      <c r="L351" s="13"/>
    </row>
    <row r="352" spans="1:12" ht="13.5" x14ac:dyDescent="0.25">
      <c r="A352" s="13"/>
      <c r="B352" s="13"/>
      <c r="C352" s="13"/>
      <c r="D352" s="13"/>
      <c r="E352" s="13"/>
      <c r="F352" s="13"/>
      <c r="G352" s="13"/>
      <c r="H352" s="13"/>
      <c r="I352" s="13"/>
      <c r="J352" s="13"/>
      <c r="K352" s="13"/>
      <c r="L352" s="13"/>
    </row>
    <row r="353" spans="1:12" ht="13.5" x14ac:dyDescent="0.25">
      <c r="A353" s="13"/>
      <c r="B353" s="13"/>
      <c r="C353" s="13"/>
      <c r="D353" s="13"/>
      <c r="E353" s="13"/>
      <c r="F353" s="13"/>
      <c r="G353" s="13"/>
      <c r="H353" s="13"/>
      <c r="I353" s="13"/>
      <c r="J353" s="13"/>
      <c r="K353" s="13"/>
      <c r="L353" s="13"/>
    </row>
    <row r="354" spans="1:12" ht="13.5" x14ac:dyDescent="0.25">
      <c r="A354" s="13"/>
      <c r="B354" s="13"/>
      <c r="C354" s="13"/>
      <c r="D354" s="13"/>
      <c r="E354" s="13"/>
      <c r="F354" s="13"/>
      <c r="G354" s="13"/>
      <c r="H354" s="13"/>
      <c r="I354" s="13"/>
      <c r="J354" s="13"/>
      <c r="K354" s="13"/>
      <c r="L354" s="13"/>
    </row>
    <row r="355" spans="1:12" ht="13.5" x14ac:dyDescent="0.25">
      <c r="A355" s="13"/>
      <c r="B355" s="13"/>
      <c r="C355" s="13"/>
      <c r="D355" s="13"/>
      <c r="E355" s="13"/>
      <c r="F355" s="13"/>
      <c r="G355" s="13"/>
      <c r="H355" s="13"/>
      <c r="I355" s="13"/>
      <c r="J355" s="13"/>
      <c r="K355" s="13"/>
      <c r="L355" s="13"/>
    </row>
    <row r="356" spans="1:12" ht="13.5" x14ac:dyDescent="0.25">
      <c r="A356" s="13"/>
      <c r="B356" s="13"/>
      <c r="C356" s="13"/>
      <c r="D356" s="13"/>
      <c r="E356" s="13"/>
      <c r="F356" s="13"/>
      <c r="G356" s="13"/>
      <c r="H356" s="13"/>
      <c r="I356" s="13"/>
      <c r="J356" s="13"/>
      <c r="K356" s="13"/>
      <c r="L356" s="13"/>
    </row>
    <row r="357" spans="1:12" ht="13.5" x14ac:dyDescent="0.25">
      <c r="A357" s="13"/>
      <c r="B357" s="13"/>
      <c r="C357" s="13"/>
      <c r="D357" s="13"/>
      <c r="E357" s="13"/>
      <c r="F357" s="13"/>
      <c r="G357" s="13"/>
      <c r="H357" s="13"/>
      <c r="I357" s="13"/>
      <c r="J357" s="13"/>
      <c r="K357" s="13"/>
      <c r="L357" s="13"/>
    </row>
    <row r="358" spans="1:12" ht="13.5" x14ac:dyDescent="0.25">
      <c r="A358" s="13"/>
      <c r="B358" s="13"/>
      <c r="C358" s="13"/>
      <c r="D358" s="13"/>
      <c r="E358" s="13"/>
      <c r="F358" s="13"/>
      <c r="G358" s="13"/>
      <c r="H358" s="13"/>
      <c r="I358" s="13"/>
      <c r="J358" s="13"/>
      <c r="K358" s="13"/>
      <c r="L358" s="13"/>
    </row>
    <row r="359" spans="1:12" ht="13.5" x14ac:dyDescent="0.25">
      <c r="A359" s="13"/>
      <c r="B359" s="13"/>
      <c r="C359" s="13"/>
      <c r="D359" s="13"/>
      <c r="E359" s="13"/>
      <c r="F359" s="13"/>
      <c r="G359" s="13"/>
      <c r="H359" s="13"/>
      <c r="I359" s="13"/>
      <c r="J359" s="13"/>
      <c r="K359" s="13"/>
      <c r="L359" s="13"/>
    </row>
    <row r="360" spans="1:12" ht="13.5" x14ac:dyDescent="0.25">
      <c r="A360" s="13"/>
      <c r="B360" s="13"/>
      <c r="C360" s="13"/>
      <c r="D360" s="13"/>
      <c r="E360" s="13"/>
      <c r="F360" s="13"/>
      <c r="G360" s="13"/>
      <c r="H360" s="13"/>
      <c r="I360" s="13"/>
      <c r="J360" s="13"/>
      <c r="K360" s="13"/>
      <c r="L360" s="13"/>
    </row>
    <row r="361" spans="1:12" ht="13.5" x14ac:dyDescent="0.25">
      <c r="A361" s="13"/>
      <c r="B361" s="13"/>
      <c r="C361" s="13"/>
      <c r="D361" s="13"/>
      <c r="E361" s="13"/>
      <c r="F361" s="13"/>
      <c r="G361" s="13"/>
      <c r="H361" s="13"/>
      <c r="I361" s="13"/>
      <c r="J361" s="13"/>
      <c r="K361" s="13"/>
      <c r="L361" s="13"/>
    </row>
    <row r="362" spans="1:12" ht="13.5" x14ac:dyDescent="0.25">
      <c r="A362" s="13"/>
      <c r="B362" s="13"/>
      <c r="C362" s="13"/>
      <c r="D362" s="13"/>
      <c r="E362" s="13"/>
      <c r="F362" s="13"/>
      <c r="G362" s="13"/>
      <c r="H362" s="13"/>
      <c r="I362" s="13"/>
      <c r="J362" s="13"/>
      <c r="K362" s="13"/>
      <c r="L362" s="13"/>
    </row>
    <row r="363" spans="1:12" ht="13.5" x14ac:dyDescent="0.25">
      <c r="A363" s="13"/>
      <c r="B363" s="13"/>
      <c r="C363" s="13"/>
      <c r="D363" s="13"/>
      <c r="E363" s="13"/>
      <c r="F363" s="13"/>
      <c r="G363" s="13"/>
      <c r="H363" s="13"/>
      <c r="I363" s="13"/>
      <c r="J363" s="13"/>
      <c r="K363" s="13"/>
      <c r="L363" s="13"/>
    </row>
    <row r="364" spans="1:12" ht="13.5" x14ac:dyDescent="0.25">
      <c r="A364" s="13"/>
      <c r="B364" s="13"/>
      <c r="C364" s="13"/>
      <c r="D364" s="13"/>
      <c r="E364" s="13"/>
      <c r="F364" s="13"/>
      <c r="G364" s="13"/>
      <c r="H364" s="13"/>
      <c r="I364" s="13"/>
      <c r="J364" s="13"/>
      <c r="K364" s="13"/>
      <c r="L364" s="13"/>
    </row>
    <row r="365" spans="1:12" ht="13.5" x14ac:dyDescent="0.25">
      <c r="A365" s="13"/>
      <c r="B365" s="13"/>
      <c r="C365" s="13"/>
      <c r="D365" s="13"/>
      <c r="E365" s="13"/>
      <c r="F365" s="13"/>
      <c r="G365" s="13"/>
      <c r="H365" s="13"/>
      <c r="I365" s="13"/>
      <c r="J365" s="13"/>
      <c r="K365" s="13"/>
      <c r="L365" s="13"/>
    </row>
    <row r="366" spans="1:12" ht="13.5" x14ac:dyDescent="0.25">
      <c r="A366" s="13"/>
      <c r="B366" s="13"/>
      <c r="C366" s="13"/>
      <c r="D366" s="13"/>
      <c r="E366" s="13"/>
      <c r="F366" s="13"/>
      <c r="G366" s="13"/>
      <c r="H366" s="13"/>
      <c r="I366" s="13"/>
      <c r="J366" s="13"/>
      <c r="K366" s="13"/>
      <c r="L366" s="13"/>
    </row>
    <row r="367" spans="1:12" ht="13.5" x14ac:dyDescent="0.25">
      <c r="A367" s="13"/>
      <c r="B367" s="13"/>
      <c r="C367" s="13"/>
      <c r="D367" s="13"/>
      <c r="E367" s="13"/>
      <c r="F367" s="13"/>
      <c r="G367" s="13"/>
      <c r="H367" s="13"/>
      <c r="I367" s="13"/>
      <c r="J367" s="13"/>
      <c r="K367" s="13"/>
      <c r="L367" s="13"/>
    </row>
    <row r="368" spans="1:12" ht="13.5" x14ac:dyDescent="0.25">
      <c r="A368" s="13"/>
      <c r="B368" s="13"/>
      <c r="C368" s="13"/>
      <c r="D368" s="13"/>
      <c r="E368" s="13"/>
      <c r="F368" s="13"/>
      <c r="G368" s="13"/>
      <c r="H368" s="13"/>
      <c r="I368" s="13"/>
      <c r="J368" s="13"/>
      <c r="K368" s="13"/>
      <c r="L368" s="13"/>
    </row>
    <row r="369" spans="1:12" ht="13.5" x14ac:dyDescent="0.25">
      <c r="A369" s="13"/>
      <c r="B369" s="13"/>
      <c r="C369" s="13"/>
      <c r="D369" s="13"/>
      <c r="E369" s="13"/>
      <c r="F369" s="13"/>
      <c r="G369" s="13"/>
      <c r="H369" s="13"/>
      <c r="I369" s="13"/>
      <c r="J369" s="13"/>
      <c r="K369" s="13"/>
      <c r="L369" s="13"/>
    </row>
    <row r="370" spans="1:12" ht="13.5" x14ac:dyDescent="0.25">
      <c r="A370" s="13"/>
      <c r="B370" s="13"/>
      <c r="C370" s="13"/>
      <c r="D370" s="13"/>
      <c r="E370" s="13"/>
      <c r="F370" s="13"/>
      <c r="G370" s="13"/>
      <c r="H370" s="13"/>
      <c r="I370" s="13"/>
      <c r="J370" s="13"/>
      <c r="K370" s="13"/>
      <c r="L370" s="13"/>
    </row>
    <row r="371" spans="1:12" ht="13.5" x14ac:dyDescent="0.25">
      <c r="A371" s="13"/>
      <c r="B371" s="13"/>
      <c r="C371" s="13"/>
      <c r="D371" s="13"/>
      <c r="E371" s="13"/>
      <c r="F371" s="13"/>
      <c r="G371" s="13"/>
      <c r="H371" s="13"/>
      <c r="I371" s="13"/>
      <c r="J371" s="13"/>
      <c r="K371" s="13"/>
      <c r="L371" s="13"/>
    </row>
    <row r="372" spans="1:12" ht="13.5" x14ac:dyDescent="0.25">
      <c r="A372" s="13"/>
      <c r="B372" s="13"/>
      <c r="C372" s="13"/>
      <c r="D372" s="13"/>
      <c r="E372" s="13"/>
      <c r="F372" s="13"/>
      <c r="G372" s="13"/>
      <c r="H372" s="13"/>
      <c r="I372" s="13"/>
      <c r="J372" s="13"/>
      <c r="K372" s="13"/>
      <c r="L372" s="13"/>
    </row>
    <row r="373" spans="1:12" ht="13.5" x14ac:dyDescent="0.25">
      <c r="A373" s="13"/>
      <c r="B373" s="13"/>
      <c r="C373" s="13"/>
      <c r="D373" s="13"/>
      <c r="E373" s="13"/>
      <c r="F373" s="13"/>
      <c r="G373" s="13"/>
      <c r="H373" s="13"/>
      <c r="I373" s="13"/>
      <c r="J373" s="13"/>
      <c r="K373" s="13"/>
      <c r="L373" s="13"/>
    </row>
    <row r="374" spans="1:12" ht="13.5" x14ac:dyDescent="0.25">
      <c r="A374" s="13"/>
      <c r="B374" s="13"/>
      <c r="C374" s="13"/>
      <c r="D374" s="13"/>
      <c r="E374" s="13"/>
      <c r="F374" s="13"/>
      <c r="G374" s="13"/>
      <c r="H374" s="13"/>
      <c r="I374" s="13"/>
      <c r="J374" s="13"/>
      <c r="K374" s="13"/>
      <c r="L374" s="13"/>
    </row>
    <row r="375" spans="1:12" ht="13.5" x14ac:dyDescent="0.25">
      <c r="A375" s="13"/>
      <c r="B375" s="13"/>
      <c r="C375" s="13"/>
      <c r="D375" s="13"/>
      <c r="E375" s="13"/>
      <c r="F375" s="13"/>
      <c r="G375" s="13"/>
      <c r="H375" s="13"/>
      <c r="I375" s="13"/>
      <c r="J375" s="13"/>
      <c r="K375" s="13"/>
      <c r="L375" s="13"/>
    </row>
    <row r="376" spans="1:12" ht="13.5" x14ac:dyDescent="0.25">
      <c r="A376" s="13"/>
      <c r="B376" s="13"/>
      <c r="C376" s="13"/>
      <c r="D376" s="13"/>
      <c r="E376" s="13"/>
      <c r="F376" s="13"/>
      <c r="G376" s="13"/>
      <c r="H376" s="13"/>
      <c r="I376" s="13"/>
      <c r="J376" s="13"/>
      <c r="K376" s="13"/>
      <c r="L376" s="13"/>
    </row>
    <row r="377" spans="1:12" ht="13.5" x14ac:dyDescent="0.25">
      <c r="A377" s="13"/>
      <c r="B377" s="13"/>
      <c r="C377" s="13"/>
      <c r="D377" s="13"/>
      <c r="E377" s="13"/>
      <c r="F377" s="13"/>
      <c r="G377" s="13"/>
      <c r="H377" s="13"/>
      <c r="I377" s="13"/>
      <c r="J377" s="13"/>
      <c r="K377" s="13"/>
      <c r="L377" s="13"/>
    </row>
    <row r="378" spans="1:12" ht="13.5" x14ac:dyDescent="0.25">
      <c r="A378" s="13"/>
      <c r="B378" s="13"/>
      <c r="C378" s="13"/>
      <c r="D378" s="13"/>
      <c r="E378" s="13"/>
      <c r="F378" s="13"/>
      <c r="G378" s="13"/>
      <c r="H378" s="13"/>
      <c r="I378" s="13"/>
      <c r="J378" s="13"/>
      <c r="K378" s="13"/>
      <c r="L378" s="13"/>
    </row>
    <row r="379" spans="1:12" ht="13.5" x14ac:dyDescent="0.25">
      <c r="A379" s="13"/>
      <c r="B379" s="13"/>
      <c r="C379" s="13"/>
      <c r="D379" s="13"/>
      <c r="E379" s="13"/>
      <c r="F379" s="13"/>
      <c r="G379" s="13"/>
      <c r="H379" s="13"/>
      <c r="I379" s="13"/>
      <c r="J379" s="13"/>
      <c r="K379" s="13"/>
      <c r="L379" s="13"/>
    </row>
    <row r="380" spans="1:12" ht="13.5" x14ac:dyDescent="0.25">
      <c r="A380" s="13"/>
      <c r="B380" s="13"/>
      <c r="C380" s="13"/>
      <c r="D380" s="13"/>
      <c r="E380" s="13"/>
      <c r="F380" s="13"/>
      <c r="G380" s="13"/>
      <c r="H380" s="13"/>
      <c r="I380" s="13"/>
      <c r="J380" s="13"/>
      <c r="K380" s="13"/>
      <c r="L380" s="13"/>
    </row>
    <row r="381" spans="1:12" ht="13.5" x14ac:dyDescent="0.25">
      <c r="A381" s="13"/>
      <c r="B381" s="13"/>
      <c r="C381" s="13"/>
      <c r="D381" s="13"/>
      <c r="E381" s="13"/>
      <c r="F381" s="13"/>
      <c r="G381" s="13"/>
      <c r="H381" s="13"/>
      <c r="I381" s="13"/>
      <c r="J381" s="13"/>
      <c r="K381" s="13"/>
      <c r="L381" s="13"/>
    </row>
    <row r="382" spans="1:12" ht="13.5" x14ac:dyDescent="0.25">
      <c r="A382" s="13"/>
      <c r="B382" s="13"/>
      <c r="C382" s="13"/>
      <c r="D382" s="13"/>
      <c r="E382" s="13"/>
      <c r="F382" s="13"/>
      <c r="G382" s="13"/>
      <c r="H382" s="13"/>
      <c r="I382" s="13"/>
      <c r="J382" s="13"/>
      <c r="K382" s="13"/>
      <c r="L382" s="13"/>
    </row>
    <row r="383" spans="1:12" ht="13.5" x14ac:dyDescent="0.25">
      <c r="A383" s="13"/>
      <c r="B383" s="13"/>
      <c r="C383" s="13"/>
      <c r="D383" s="13"/>
      <c r="E383" s="13"/>
      <c r="F383" s="13"/>
      <c r="G383" s="13"/>
      <c r="H383" s="13"/>
      <c r="I383" s="13"/>
      <c r="J383" s="13"/>
      <c r="K383" s="13"/>
      <c r="L383" s="13"/>
    </row>
    <row r="384" spans="1:12" ht="13.5" x14ac:dyDescent="0.25">
      <c r="A384" s="13"/>
      <c r="B384" s="13"/>
      <c r="C384" s="13"/>
      <c r="D384" s="13"/>
      <c r="E384" s="13"/>
      <c r="F384" s="13"/>
      <c r="G384" s="13"/>
      <c r="H384" s="13"/>
      <c r="I384" s="13"/>
      <c r="J384" s="13"/>
      <c r="K384" s="13"/>
      <c r="L384" s="13"/>
    </row>
    <row r="385" spans="1:12" ht="13.5" x14ac:dyDescent="0.25">
      <c r="A385" s="13"/>
      <c r="B385" s="13"/>
      <c r="C385" s="13"/>
      <c r="D385" s="13"/>
      <c r="E385" s="13"/>
      <c r="F385" s="13"/>
      <c r="G385" s="13"/>
      <c r="H385" s="13"/>
      <c r="I385" s="13"/>
      <c r="J385" s="13"/>
      <c r="K385" s="13"/>
      <c r="L385" s="13"/>
    </row>
    <row r="386" spans="1:12" ht="13.5" x14ac:dyDescent="0.25">
      <c r="A386" s="13"/>
      <c r="B386" s="13"/>
      <c r="C386" s="13"/>
      <c r="D386" s="13"/>
      <c r="E386" s="13"/>
      <c r="F386" s="13"/>
      <c r="G386" s="13"/>
      <c r="H386" s="13"/>
      <c r="I386" s="13"/>
      <c r="J386" s="13"/>
      <c r="K386" s="13"/>
      <c r="L386" s="13"/>
    </row>
    <row r="387" spans="1:12" ht="13.5" x14ac:dyDescent="0.25">
      <c r="A387" s="13"/>
      <c r="B387" s="13"/>
      <c r="C387" s="13"/>
      <c r="D387" s="13"/>
      <c r="E387" s="13"/>
      <c r="F387" s="13"/>
      <c r="G387" s="13"/>
      <c r="H387" s="13"/>
      <c r="I387" s="13"/>
      <c r="J387" s="13"/>
      <c r="K387" s="13"/>
      <c r="L387" s="13"/>
    </row>
    <row r="388" spans="1:12" ht="13.5" x14ac:dyDescent="0.25">
      <c r="A388" s="13"/>
      <c r="B388" s="13"/>
      <c r="C388" s="13"/>
      <c r="D388" s="13"/>
      <c r="E388" s="13"/>
      <c r="F388" s="13"/>
      <c r="G388" s="13"/>
      <c r="H388" s="13"/>
      <c r="I388" s="13"/>
      <c r="J388" s="13"/>
      <c r="K388" s="13"/>
      <c r="L388" s="13"/>
    </row>
    <row r="389" spans="1:12" ht="13.5" x14ac:dyDescent="0.25">
      <c r="A389" s="13"/>
      <c r="B389" s="13"/>
      <c r="C389" s="13"/>
      <c r="D389" s="13"/>
      <c r="E389" s="13"/>
      <c r="F389" s="13"/>
      <c r="G389" s="13"/>
      <c r="H389" s="13"/>
      <c r="I389" s="13"/>
      <c r="J389" s="13"/>
      <c r="K389" s="13"/>
      <c r="L389" s="13"/>
    </row>
    <row r="390" spans="1:12" ht="13.5" x14ac:dyDescent="0.25">
      <c r="A390" s="13"/>
      <c r="B390" s="13"/>
      <c r="C390" s="13"/>
      <c r="D390" s="13"/>
      <c r="E390" s="13"/>
      <c r="F390" s="13"/>
      <c r="G390" s="13"/>
      <c r="H390" s="13"/>
      <c r="I390" s="13"/>
      <c r="J390" s="13"/>
      <c r="K390" s="13"/>
      <c r="L390" s="13"/>
    </row>
    <row r="391" spans="1:12" ht="13.5" x14ac:dyDescent="0.25">
      <c r="A391" s="13"/>
      <c r="B391" s="13"/>
      <c r="C391" s="13"/>
      <c r="D391" s="13"/>
      <c r="E391" s="13"/>
      <c r="F391" s="13"/>
      <c r="G391" s="13"/>
      <c r="H391" s="13"/>
      <c r="I391" s="13"/>
      <c r="J391" s="13"/>
      <c r="K391" s="13"/>
      <c r="L391" s="13"/>
    </row>
    <row r="392" spans="1:12" ht="13.5" x14ac:dyDescent="0.25">
      <c r="A392" s="13"/>
      <c r="B392" s="13"/>
      <c r="C392" s="13"/>
      <c r="D392" s="13"/>
      <c r="E392" s="13"/>
      <c r="F392" s="13"/>
      <c r="G392" s="13"/>
      <c r="H392" s="13"/>
      <c r="I392" s="13"/>
      <c r="J392" s="13"/>
      <c r="K392" s="13"/>
      <c r="L392" s="13"/>
    </row>
    <row r="393" spans="1:12" ht="13.5" x14ac:dyDescent="0.25">
      <c r="A393" s="13"/>
      <c r="B393" s="13"/>
      <c r="C393" s="13"/>
      <c r="D393" s="13"/>
      <c r="E393" s="13"/>
      <c r="F393" s="13"/>
      <c r="G393" s="13"/>
      <c r="H393" s="13"/>
      <c r="I393" s="13"/>
      <c r="J393" s="13"/>
      <c r="K393" s="13"/>
      <c r="L393" s="13"/>
    </row>
    <row r="394" spans="1:12" ht="13.5" x14ac:dyDescent="0.25">
      <c r="A394" s="13"/>
      <c r="B394" s="13"/>
      <c r="C394" s="13"/>
      <c r="D394" s="13"/>
      <c r="E394" s="13"/>
      <c r="F394" s="13"/>
      <c r="G394" s="13"/>
      <c r="H394" s="13"/>
      <c r="I394" s="13"/>
      <c r="J394" s="13"/>
      <c r="K394" s="13"/>
      <c r="L394" s="13"/>
    </row>
    <row r="395" spans="1:12" ht="13.5" x14ac:dyDescent="0.25">
      <c r="A395" s="13"/>
      <c r="B395" s="13"/>
      <c r="C395" s="13"/>
      <c r="D395" s="13"/>
      <c r="E395" s="13"/>
      <c r="F395" s="13"/>
      <c r="G395" s="13"/>
      <c r="H395" s="13"/>
      <c r="I395" s="13"/>
      <c r="J395" s="13"/>
      <c r="K395" s="13"/>
      <c r="L395" s="13"/>
    </row>
    <row r="396" spans="1:12" ht="13.5" x14ac:dyDescent="0.25">
      <c r="A396" s="13"/>
      <c r="B396" s="13"/>
      <c r="C396" s="13"/>
      <c r="D396" s="13"/>
      <c r="E396" s="13"/>
      <c r="F396" s="13"/>
      <c r="G396" s="13"/>
      <c r="H396" s="13"/>
      <c r="I396" s="13"/>
      <c r="J396" s="13"/>
      <c r="K396" s="13"/>
      <c r="L396" s="13"/>
    </row>
    <row r="397" spans="1:12" ht="13.5" x14ac:dyDescent="0.25">
      <c r="A397" s="13"/>
      <c r="B397" s="13"/>
      <c r="C397" s="13"/>
      <c r="D397" s="13"/>
      <c r="E397" s="13"/>
      <c r="F397" s="13"/>
      <c r="G397" s="13"/>
      <c r="H397" s="13"/>
      <c r="I397" s="13"/>
      <c r="J397" s="13"/>
      <c r="K397" s="13"/>
      <c r="L397" s="13"/>
    </row>
    <row r="398" spans="1:12" ht="13.5" x14ac:dyDescent="0.25">
      <c r="A398" s="13"/>
      <c r="B398" s="13"/>
      <c r="C398" s="13"/>
      <c r="D398" s="13"/>
      <c r="E398" s="13"/>
      <c r="F398" s="13"/>
      <c r="G398" s="13"/>
      <c r="H398" s="13"/>
      <c r="I398" s="13"/>
      <c r="J398" s="13"/>
      <c r="K398" s="13"/>
      <c r="L398" s="13"/>
    </row>
    <row r="399" spans="1:12" ht="13.5" x14ac:dyDescent="0.25">
      <c r="A399" s="13"/>
      <c r="B399" s="13"/>
      <c r="C399" s="13"/>
      <c r="D399" s="13"/>
      <c r="E399" s="13"/>
      <c r="F399" s="13"/>
      <c r="G399" s="13"/>
      <c r="H399" s="13"/>
      <c r="I399" s="13"/>
      <c r="J399" s="13"/>
      <c r="K399" s="13"/>
      <c r="L399" s="13"/>
    </row>
    <row r="400" spans="1:12" ht="13.5" x14ac:dyDescent="0.25">
      <c r="A400" s="13"/>
      <c r="B400" s="13"/>
      <c r="C400" s="13"/>
      <c r="D400" s="13"/>
      <c r="E400" s="13"/>
      <c r="F400" s="13"/>
      <c r="G400" s="13"/>
      <c r="H400" s="13"/>
      <c r="I400" s="13"/>
      <c r="J400" s="13"/>
      <c r="K400" s="13"/>
      <c r="L400" s="13"/>
    </row>
    <row r="401" spans="1:12" ht="13.5" x14ac:dyDescent="0.25">
      <c r="A401" s="13"/>
      <c r="B401" s="13"/>
      <c r="C401" s="13"/>
      <c r="D401" s="13"/>
      <c r="E401" s="13"/>
      <c r="F401" s="13"/>
      <c r="G401" s="13"/>
      <c r="H401" s="13"/>
      <c r="I401" s="13"/>
      <c r="J401" s="13"/>
      <c r="K401" s="13"/>
      <c r="L401" s="13"/>
    </row>
    <row r="402" spans="1:12" ht="13.5" x14ac:dyDescent="0.25">
      <c r="A402" s="13"/>
      <c r="B402" s="13"/>
      <c r="C402" s="13"/>
      <c r="D402" s="13"/>
      <c r="E402" s="13"/>
      <c r="F402" s="13"/>
      <c r="G402" s="13"/>
      <c r="H402" s="13"/>
      <c r="I402" s="13"/>
      <c r="J402" s="13"/>
      <c r="K402" s="13"/>
      <c r="L402" s="13"/>
    </row>
    <row r="403" spans="1:12" ht="13.5" x14ac:dyDescent="0.25">
      <c r="A403" s="13"/>
      <c r="B403" s="13"/>
      <c r="C403" s="13"/>
      <c r="D403" s="13"/>
      <c r="E403" s="13"/>
      <c r="F403" s="13"/>
      <c r="G403" s="13"/>
      <c r="H403" s="13"/>
      <c r="I403" s="13"/>
      <c r="J403" s="13"/>
      <c r="K403" s="13"/>
      <c r="L403" s="13"/>
    </row>
    <row r="404" spans="1:12" ht="13.5" x14ac:dyDescent="0.25">
      <c r="A404" s="13"/>
      <c r="B404" s="13"/>
      <c r="C404" s="13"/>
      <c r="D404" s="13"/>
      <c r="E404" s="13"/>
      <c r="F404" s="13"/>
      <c r="G404" s="13"/>
      <c r="H404" s="13"/>
      <c r="I404" s="13"/>
      <c r="J404" s="13"/>
      <c r="K404" s="13"/>
      <c r="L404" s="13"/>
    </row>
    <row r="405" spans="1:12" ht="13.5" x14ac:dyDescent="0.25">
      <c r="A405" s="13"/>
      <c r="B405" s="13"/>
      <c r="C405" s="13"/>
      <c r="D405" s="13"/>
      <c r="E405" s="13"/>
      <c r="F405" s="13"/>
      <c r="G405" s="13"/>
      <c r="H405" s="13"/>
      <c r="I405" s="13"/>
      <c r="J405" s="13"/>
      <c r="K405" s="13"/>
      <c r="L405" s="13"/>
    </row>
    <row r="406" spans="1:12" ht="13.5" x14ac:dyDescent="0.25">
      <c r="A406" s="13"/>
      <c r="B406" s="13"/>
      <c r="C406" s="13"/>
      <c r="D406" s="13"/>
      <c r="E406" s="13"/>
      <c r="F406" s="13"/>
      <c r="G406" s="13"/>
      <c r="H406" s="13"/>
      <c r="I406" s="13"/>
      <c r="J406" s="13"/>
      <c r="K406" s="13"/>
      <c r="L406" s="13"/>
    </row>
    <row r="407" spans="1:12" ht="13.5" x14ac:dyDescent="0.25">
      <c r="A407" s="13"/>
      <c r="B407" s="13"/>
      <c r="C407" s="13"/>
      <c r="D407" s="13"/>
      <c r="E407" s="13"/>
      <c r="F407" s="13"/>
      <c r="G407" s="13"/>
      <c r="H407" s="13"/>
      <c r="I407" s="13"/>
      <c r="J407" s="13"/>
      <c r="K407" s="13"/>
      <c r="L407" s="13"/>
    </row>
    <row r="408" spans="1:12" ht="13.5" x14ac:dyDescent="0.25">
      <c r="A408" s="13"/>
      <c r="B408" s="13"/>
      <c r="C408" s="13"/>
      <c r="D408" s="13"/>
      <c r="E408" s="13"/>
      <c r="F408" s="13"/>
      <c r="G408" s="13"/>
      <c r="H408" s="13"/>
      <c r="I408" s="13"/>
      <c r="J408" s="13"/>
      <c r="K408" s="13"/>
      <c r="L408" s="13"/>
    </row>
    <row r="409" spans="1:12" ht="13.5" x14ac:dyDescent="0.25">
      <c r="A409" s="13"/>
      <c r="B409" s="13"/>
      <c r="C409" s="13"/>
      <c r="D409" s="13"/>
      <c r="E409" s="13"/>
      <c r="F409" s="13"/>
      <c r="G409" s="13"/>
      <c r="H409" s="13"/>
      <c r="I409" s="13"/>
      <c r="J409" s="13"/>
      <c r="K409" s="13"/>
      <c r="L409" s="13"/>
    </row>
    <row r="410" spans="1:12" ht="13.5" x14ac:dyDescent="0.25">
      <c r="A410" s="13"/>
      <c r="B410" s="13"/>
      <c r="C410" s="13"/>
      <c r="D410" s="13"/>
      <c r="E410" s="13"/>
      <c r="F410" s="13"/>
      <c r="G410" s="13"/>
      <c r="H410" s="13"/>
      <c r="I410" s="13"/>
      <c r="J410" s="13"/>
      <c r="K410" s="13"/>
      <c r="L410" s="13"/>
    </row>
    <row r="411" spans="1:12" ht="13.5" x14ac:dyDescent="0.25">
      <c r="A411" s="13"/>
      <c r="B411" s="13"/>
      <c r="C411" s="13"/>
      <c r="D411" s="13"/>
      <c r="E411" s="13"/>
      <c r="F411" s="13"/>
      <c r="G411" s="13"/>
      <c r="H411" s="13"/>
      <c r="I411" s="13"/>
      <c r="J411" s="13"/>
      <c r="K411" s="13"/>
      <c r="L411" s="13"/>
    </row>
    <row r="412" spans="1:12" ht="13.5" x14ac:dyDescent="0.25">
      <c r="A412" s="13"/>
      <c r="B412" s="13"/>
      <c r="C412" s="13"/>
      <c r="D412" s="13"/>
      <c r="E412" s="13"/>
      <c r="F412" s="13"/>
      <c r="G412" s="13"/>
      <c r="H412" s="13"/>
      <c r="I412" s="13"/>
      <c r="J412" s="13"/>
      <c r="K412" s="13"/>
      <c r="L412" s="13"/>
    </row>
    <row r="413" spans="1:12" ht="13.5" x14ac:dyDescent="0.25">
      <c r="A413" s="13"/>
      <c r="B413" s="13"/>
      <c r="C413" s="13"/>
      <c r="D413" s="13"/>
      <c r="E413" s="13"/>
      <c r="F413" s="13"/>
      <c r="G413" s="13"/>
      <c r="H413" s="13"/>
      <c r="I413" s="13"/>
      <c r="J413" s="13"/>
      <c r="K413" s="13"/>
      <c r="L413" s="13"/>
    </row>
    <row r="414" spans="1:12" ht="13.5" x14ac:dyDescent="0.25">
      <c r="A414" s="13"/>
      <c r="B414" s="13"/>
      <c r="C414" s="13"/>
      <c r="D414" s="13"/>
      <c r="E414" s="13"/>
      <c r="F414" s="13"/>
      <c r="G414" s="13"/>
      <c r="H414" s="13"/>
      <c r="I414" s="13"/>
      <c r="J414" s="13"/>
      <c r="K414" s="13"/>
      <c r="L414" s="13"/>
    </row>
    <row r="415" spans="1:12" ht="13.5" x14ac:dyDescent="0.25">
      <c r="A415" s="13"/>
      <c r="B415" s="13"/>
      <c r="C415" s="13"/>
      <c r="D415" s="13"/>
      <c r="E415" s="13"/>
      <c r="F415" s="13"/>
      <c r="G415" s="13"/>
      <c r="H415" s="13"/>
      <c r="I415" s="13"/>
      <c r="J415" s="13"/>
      <c r="K415" s="13"/>
      <c r="L415" s="13"/>
    </row>
    <row r="416" spans="1:12" ht="13.5" x14ac:dyDescent="0.25">
      <c r="A416" s="13"/>
      <c r="B416" s="13"/>
      <c r="C416" s="13"/>
      <c r="D416" s="13"/>
      <c r="E416" s="13"/>
      <c r="F416" s="13"/>
      <c r="G416" s="13"/>
      <c r="H416" s="13"/>
      <c r="I416" s="13"/>
      <c r="J416" s="13"/>
      <c r="K416" s="13"/>
      <c r="L416" s="13"/>
    </row>
    <row r="417" spans="1:12" ht="13.5" x14ac:dyDescent="0.25">
      <c r="A417" s="13"/>
      <c r="B417" s="13"/>
      <c r="C417" s="13"/>
      <c r="D417" s="13"/>
      <c r="E417" s="13"/>
      <c r="F417" s="13"/>
      <c r="G417" s="13"/>
      <c r="H417" s="13"/>
      <c r="I417" s="13"/>
      <c r="J417" s="13"/>
      <c r="K417" s="13"/>
      <c r="L417" s="13"/>
    </row>
    <row r="418" spans="1:12" ht="13.5" x14ac:dyDescent="0.25">
      <c r="A418" s="13"/>
      <c r="B418" s="13"/>
      <c r="C418" s="13"/>
      <c r="D418" s="13"/>
      <c r="E418" s="13"/>
      <c r="F418" s="13"/>
      <c r="G418" s="13"/>
      <c r="H418" s="13"/>
      <c r="I418" s="13"/>
      <c r="J418" s="13"/>
      <c r="K418" s="13"/>
      <c r="L418" s="13"/>
    </row>
    <row r="419" spans="1:12" ht="13.5" x14ac:dyDescent="0.25">
      <c r="A419" s="13"/>
      <c r="B419" s="13"/>
      <c r="C419" s="13"/>
      <c r="D419" s="13"/>
      <c r="E419" s="13"/>
      <c r="F419" s="13"/>
      <c r="G419" s="13"/>
      <c r="H419" s="13"/>
      <c r="I419" s="13"/>
      <c r="J419" s="13"/>
      <c r="K419" s="13"/>
      <c r="L419" s="13"/>
    </row>
    <row r="420" spans="1:12" ht="13.5" x14ac:dyDescent="0.25">
      <c r="A420" s="13"/>
      <c r="B420" s="13"/>
      <c r="C420" s="13"/>
      <c r="D420" s="13"/>
      <c r="E420" s="13"/>
      <c r="F420" s="13"/>
      <c r="G420" s="13"/>
      <c r="H420" s="13"/>
      <c r="I420" s="13"/>
      <c r="J420" s="13"/>
      <c r="K420" s="13"/>
      <c r="L420" s="13"/>
    </row>
    <row r="421" spans="1:12" ht="13.5" x14ac:dyDescent="0.25">
      <c r="A421" s="13"/>
      <c r="B421" s="13"/>
      <c r="C421" s="13"/>
      <c r="D421" s="13"/>
      <c r="E421" s="13"/>
      <c r="F421" s="13"/>
      <c r="G421" s="13"/>
      <c r="H421" s="13"/>
      <c r="I421" s="13"/>
      <c r="J421" s="13"/>
      <c r="K421" s="13"/>
      <c r="L421" s="13"/>
    </row>
    <row r="422" spans="1:12" ht="13.5" x14ac:dyDescent="0.25">
      <c r="A422" s="13"/>
      <c r="B422" s="13"/>
      <c r="C422" s="13"/>
      <c r="D422" s="13"/>
      <c r="E422" s="13"/>
      <c r="F422" s="13"/>
      <c r="G422" s="13"/>
      <c r="H422" s="13"/>
      <c r="I422" s="13"/>
      <c r="J422" s="13"/>
      <c r="K422" s="13"/>
      <c r="L422" s="13"/>
    </row>
    <row r="423" spans="1:12" ht="13.5" x14ac:dyDescent="0.25">
      <c r="A423" s="13"/>
      <c r="B423" s="13"/>
      <c r="C423" s="13"/>
      <c r="D423" s="13"/>
      <c r="E423" s="13"/>
      <c r="F423" s="13"/>
      <c r="G423" s="13"/>
      <c r="H423" s="13"/>
      <c r="I423" s="13"/>
      <c r="J423" s="13"/>
      <c r="K423" s="13"/>
      <c r="L423" s="13"/>
    </row>
    <row r="424" spans="1:12" ht="13.5" x14ac:dyDescent="0.25">
      <c r="A424" s="13"/>
      <c r="B424" s="13"/>
      <c r="C424" s="13"/>
      <c r="D424" s="13"/>
      <c r="E424" s="13"/>
      <c r="F424" s="13"/>
      <c r="G424" s="13"/>
      <c r="H424" s="13"/>
      <c r="I424" s="13"/>
      <c r="J424" s="13"/>
      <c r="K424" s="13"/>
      <c r="L424" s="13"/>
    </row>
    <row r="425" spans="1:12" ht="13.5" x14ac:dyDescent="0.25">
      <c r="A425" s="13"/>
      <c r="B425" s="13"/>
      <c r="C425" s="13"/>
      <c r="D425" s="13"/>
      <c r="E425" s="13"/>
      <c r="F425" s="13"/>
      <c r="G425" s="13"/>
      <c r="H425" s="13"/>
      <c r="I425" s="13"/>
      <c r="J425" s="13"/>
      <c r="K425" s="13"/>
      <c r="L425" s="13"/>
    </row>
    <row r="426" spans="1:12" ht="13.5" x14ac:dyDescent="0.25">
      <c r="A426" s="13"/>
      <c r="B426" s="13"/>
      <c r="C426" s="13"/>
      <c r="D426" s="13"/>
      <c r="E426" s="13"/>
      <c r="F426" s="13"/>
      <c r="G426" s="13"/>
      <c r="H426" s="13"/>
      <c r="I426" s="13"/>
      <c r="J426" s="13"/>
      <c r="K426" s="13"/>
      <c r="L426" s="13"/>
    </row>
    <row r="427" spans="1:12" ht="13.5" x14ac:dyDescent="0.25">
      <c r="A427" s="13"/>
      <c r="B427" s="13"/>
      <c r="C427" s="13"/>
      <c r="D427" s="13"/>
      <c r="E427" s="13"/>
      <c r="F427" s="13"/>
      <c r="G427" s="13"/>
      <c r="H427" s="13"/>
      <c r="I427" s="13"/>
      <c r="J427" s="13"/>
      <c r="K427" s="13"/>
      <c r="L427" s="13"/>
    </row>
    <row r="428" spans="1:12" ht="13.5" x14ac:dyDescent="0.25">
      <c r="A428" s="13"/>
      <c r="B428" s="13"/>
      <c r="C428" s="13"/>
      <c r="D428" s="13"/>
      <c r="E428" s="13"/>
      <c r="F428" s="13"/>
      <c r="G428" s="13"/>
      <c r="H428" s="13"/>
      <c r="I428" s="13"/>
      <c r="J428" s="13"/>
      <c r="K428" s="13"/>
      <c r="L428" s="13"/>
    </row>
    <row r="429" spans="1:12" ht="13.5" x14ac:dyDescent="0.25">
      <c r="A429" s="13"/>
      <c r="B429" s="13"/>
      <c r="C429" s="13"/>
      <c r="D429" s="13"/>
      <c r="E429" s="13"/>
      <c r="F429" s="13"/>
      <c r="G429" s="13"/>
      <c r="H429" s="13"/>
      <c r="I429" s="13"/>
      <c r="J429" s="13"/>
      <c r="K429" s="13"/>
      <c r="L429" s="13"/>
    </row>
    <row r="430" spans="1:12" ht="13.5" x14ac:dyDescent="0.25">
      <c r="A430" s="13"/>
      <c r="B430" s="13"/>
      <c r="C430" s="13"/>
      <c r="D430" s="13"/>
      <c r="E430" s="13"/>
      <c r="F430" s="13"/>
      <c r="G430" s="13"/>
      <c r="H430" s="13"/>
      <c r="I430" s="13"/>
      <c r="J430" s="13"/>
      <c r="K430" s="13"/>
      <c r="L430" s="13"/>
    </row>
    <row r="431" spans="1:12" ht="13.5" x14ac:dyDescent="0.25">
      <c r="A431" s="13"/>
      <c r="B431" s="13"/>
      <c r="C431" s="13"/>
      <c r="D431" s="13"/>
      <c r="E431" s="13"/>
      <c r="F431" s="13"/>
      <c r="G431" s="13"/>
      <c r="H431" s="13"/>
      <c r="I431" s="13"/>
      <c r="J431" s="13"/>
      <c r="K431" s="13"/>
      <c r="L431" s="13"/>
    </row>
    <row r="432" spans="1:12" ht="13.5" x14ac:dyDescent="0.25">
      <c r="A432" s="13"/>
      <c r="B432" s="13"/>
      <c r="C432" s="13"/>
      <c r="D432" s="13"/>
      <c r="E432" s="13"/>
      <c r="F432" s="13"/>
      <c r="G432" s="13"/>
      <c r="H432" s="13"/>
      <c r="I432" s="13"/>
      <c r="J432" s="13"/>
      <c r="K432" s="13"/>
      <c r="L432" s="13"/>
    </row>
    <row r="433" spans="1:12" ht="13.5" x14ac:dyDescent="0.25">
      <c r="A433" s="13"/>
      <c r="B433" s="13"/>
      <c r="C433" s="13"/>
      <c r="D433" s="13"/>
      <c r="E433" s="13"/>
      <c r="F433" s="13"/>
      <c r="G433" s="13"/>
      <c r="H433" s="13"/>
      <c r="I433" s="13"/>
      <c r="J433" s="13"/>
      <c r="K433" s="13"/>
      <c r="L433" s="13"/>
    </row>
    <row r="434" spans="1:12" ht="13.5" x14ac:dyDescent="0.25">
      <c r="A434" s="13"/>
      <c r="B434" s="13"/>
      <c r="C434" s="13"/>
      <c r="D434" s="13"/>
      <c r="E434" s="13"/>
      <c r="F434" s="13"/>
      <c r="G434" s="13"/>
      <c r="H434" s="13"/>
      <c r="I434" s="13"/>
      <c r="J434" s="13"/>
      <c r="K434" s="13"/>
      <c r="L434" s="13"/>
    </row>
    <row r="435" spans="1:12" ht="13.5" x14ac:dyDescent="0.25">
      <c r="A435" s="13"/>
      <c r="B435" s="13"/>
      <c r="C435" s="13"/>
      <c r="D435" s="13"/>
      <c r="E435" s="13"/>
      <c r="F435" s="13"/>
      <c r="G435" s="13"/>
      <c r="H435" s="13"/>
      <c r="I435" s="13"/>
      <c r="J435" s="13"/>
      <c r="K435" s="13"/>
      <c r="L435" s="13"/>
    </row>
    <row r="436" spans="1:12" ht="13.5" x14ac:dyDescent="0.25">
      <c r="A436" s="13"/>
      <c r="B436" s="13"/>
      <c r="C436" s="13"/>
      <c r="D436" s="13"/>
      <c r="E436" s="13"/>
      <c r="F436" s="13"/>
      <c r="G436" s="13"/>
      <c r="H436" s="13"/>
      <c r="I436" s="13"/>
      <c r="J436" s="13"/>
      <c r="K436" s="13"/>
      <c r="L436" s="13"/>
    </row>
    <row r="437" spans="1:12" ht="13.5" x14ac:dyDescent="0.25">
      <c r="A437" s="13"/>
      <c r="B437" s="13"/>
      <c r="C437" s="13"/>
      <c r="D437" s="13"/>
      <c r="E437" s="13"/>
      <c r="F437" s="13"/>
      <c r="G437" s="13"/>
      <c r="H437" s="13"/>
      <c r="I437" s="13"/>
      <c r="J437" s="13"/>
      <c r="K437" s="13"/>
      <c r="L437" s="13"/>
    </row>
    <row r="438" spans="1:12" ht="13.5" x14ac:dyDescent="0.25">
      <c r="A438" s="13"/>
      <c r="B438" s="13"/>
      <c r="C438" s="13"/>
      <c r="D438" s="13"/>
      <c r="E438" s="13"/>
      <c r="F438" s="13"/>
      <c r="G438" s="13"/>
      <c r="H438" s="13"/>
      <c r="I438" s="13"/>
      <c r="J438" s="13"/>
      <c r="K438" s="13"/>
      <c r="L438" s="13"/>
    </row>
    <row r="439" spans="1:12" ht="13.5" x14ac:dyDescent="0.25">
      <c r="A439" s="13"/>
      <c r="B439" s="13"/>
      <c r="C439" s="13"/>
      <c r="D439" s="13"/>
      <c r="E439" s="13"/>
      <c r="F439" s="13"/>
      <c r="G439" s="13"/>
      <c r="H439" s="13"/>
      <c r="I439" s="13"/>
      <c r="J439" s="13"/>
      <c r="K439" s="13"/>
      <c r="L439" s="13"/>
    </row>
    <row r="440" spans="1:12" ht="13.5" x14ac:dyDescent="0.25">
      <c r="A440" s="13"/>
      <c r="B440" s="13"/>
      <c r="C440" s="13"/>
      <c r="D440" s="13"/>
      <c r="E440" s="13"/>
      <c r="F440" s="13"/>
      <c r="G440" s="13"/>
      <c r="H440" s="13"/>
      <c r="I440" s="13"/>
      <c r="J440" s="13"/>
      <c r="K440" s="13"/>
      <c r="L440" s="13"/>
    </row>
    <row r="441" spans="1:12" ht="13.5" x14ac:dyDescent="0.25">
      <c r="A441" s="13"/>
      <c r="B441" s="13"/>
      <c r="C441" s="13"/>
      <c r="D441" s="13"/>
      <c r="E441" s="13"/>
      <c r="F441" s="13"/>
      <c r="G441" s="13"/>
      <c r="H441" s="13"/>
      <c r="I441" s="13"/>
      <c r="J441" s="13"/>
      <c r="K441" s="13"/>
      <c r="L441" s="13"/>
    </row>
    <row r="442" spans="1:12" ht="13.5" x14ac:dyDescent="0.25">
      <c r="A442" s="13"/>
      <c r="B442" s="13"/>
      <c r="C442" s="13"/>
      <c r="D442" s="13"/>
      <c r="E442" s="13"/>
      <c r="F442" s="13"/>
      <c r="G442" s="13"/>
      <c r="H442" s="13"/>
      <c r="I442" s="13"/>
      <c r="J442" s="13"/>
      <c r="K442" s="13"/>
      <c r="L442" s="13"/>
    </row>
    <row r="443" spans="1:12" ht="13.5" x14ac:dyDescent="0.25">
      <c r="A443" s="13"/>
      <c r="B443" s="13"/>
      <c r="C443" s="13"/>
      <c r="D443" s="13"/>
      <c r="E443" s="13"/>
      <c r="F443" s="13"/>
      <c r="G443" s="13"/>
      <c r="H443" s="13"/>
      <c r="I443" s="13"/>
      <c r="J443" s="13"/>
      <c r="K443" s="13"/>
      <c r="L443" s="13"/>
    </row>
    <row r="444" spans="1:12" ht="13.5" x14ac:dyDescent="0.25">
      <c r="A444" s="13"/>
      <c r="B444" s="13"/>
      <c r="C444" s="13"/>
      <c r="D444" s="13"/>
      <c r="E444" s="13"/>
      <c r="F444" s="13"/>
      <c r="G444" s="13"/>
      <c r="H444" s="13"/>
      <c r="I444" s="13"/>
      <c r="J444" s="13"/>
      <c r="K444" s="13"/>
      <c r="L444" s="13"/>
    </row>
    <row r="445" spans="1:12" ht="13.5" x14ac:dyDescent="0.25">
      <c r="A445" s="13"/>
      <c r="B445" s="13"/>
      <c r="C445" s="13"/>
      <c r="D445" s="13"/>
      <c r="E445" s="13"/>
      <c r="F445" s="13"/>
      <c r="G445" s="13"/>
      <c r="H445" s="13"/>
      <c r="I445" s="13"/>
      <c r="J445" s="13"/>
      <c r="K445" s="13"/>
      <c r="L445" s="13"/>
    </row>
    <row r="446" spans="1:12" ht="13.5" x14ac:dyDescent="0.25">
      <c r="A446" s="13"/>
      <c r="B446" s="13"/>
      <c r="C446" s="13"/>
      <c r="D446" s="13"/>
      <c r="E446" s="13"/>
      <c r="F446" s="13"/>
      <c r="G446" s="13"/>
      <c r="H446" s="13"/>
      <c r="I446" s="13"/>
      <c r="J446" s="13"/>
      <c r="K446" s="13"/>
      <c r="L446" s="13"/>
    </row>
    <row r="447" spans="1:12" ht="13.5" x14ac:dyDescent="0.25">
      <c r="A447" s="13"/>
      <c r="B447" s="13"/>
      <c r="C447" s="13"/>
      <c r="D447" s="13"/>
      <c r="E447" s="13"/>
      <c r="F447" s="13"/>
      <c r="G447" s="13"/>
      <c r="H447" s="13"/>
      <c r="I447" s="13"/>
      <c r="J447" s="13"/>
      <c r="K447" s="13"/>
      <c r="L447" s="13"/>
    </row>
    <row r="448" spans="1:12" ht="13.5" x14ac:dyDescent="0.25">
      <c r="A448" s="13"/>
      <c r="B448" s="13"/>
      <c r="C448" s="13"/>
      <c r="D448" s="13"/>
      <c r="E448" s="13"/>
      <c r="F448" s="13"/>
      <c r="G448" s="13"/>
      <c r="H448" s="13"/>
      <c r="I448" s="13"/>
      <c r="J448" s="13"/>
      <c r="K448" s="13"/>
      <c r="L448" s="13"/>
    </row>
    <row r="449" spans="1:12" ht="13.5" x14ac:dyDescent="0.25">
      <c r="A449" s="13"/>
      <c r="B449" s="13"/>
      <c r="C449" s="13"/>
      <c r="D449" s="13"/>
      <c r="E449" s="13"/>
      <c r="F449" s="13"/>
      <c r="G449" s="13"/>
      <c r="H449" s="13"/>
      <c r="I449" s="13"/>
      <c r="J449" s="13"/>
      <c r="K449" s="13"/>
      <c r="L449" s="13"/>
    </row>
    <row r="450" spans="1:12" ht="13.5" x14ac:dyDescent="0.25">
      <c r="A450" s="13"/>
      <c r="B450" s="13"/>
      <c r="C450" s="13"/>
      <c r="D450" s="13"/>
      <c r="E450" s="13"/>
      <c r="F450" s="13"/>
      <c r="G450" s="13"/>
      <c r="H450" s="13"/>
      <c r="I450" s="13"/>
      <c r="J450" s="13"/>
      <c r="K450" s="13"/>
      <c r="L450" s="13"/>
    </row>
    <row r="451" spans="1:12" ht="13.5" x14ac:dyDescent="0.25">
      <c r="A451" s="13"/>
      <c r="B451" s="13"/>
      <c r="C451" s="13"/>
      <c r="D451" s="13"/>
      <c r="E451" s="13"/>
      <c r="F451" s="13"/>
      <c r="G451" s="13"/>
      <c r="H451" s="13"/>
      <c r="I451" s="13"/>
      <c r="J451" s="13"/>
      <c r="K451" s="13"/>
      <c r="L451" s="13"/>
    </row>
    <row r="452" spans="1:12" ht="13.5" x14ac:dyDescent="0.25">
      <c r="A452" s="13"/>
      <c r="B452" s="13"/>
      <c r="C452" s="13"/>
      <c r="D452" s="13"/>
      <c r="E452" s="13"/>
      <c r="F452" s="13"/>
      <c r="G452" s="13"/>
      <c r="H452" s="13"/>
      <c r="I452" s="13"/>
      <c r="J452" s="13"/>
      <c r="K452" s="13"/>
      <c r="L452" s="13"/>
    </row>
    <row r="453" spans="1:12" ht="13.5" x14ac:dyDescent="0.25">
      <c r="A453" s="13"/>
      <c r="B453" s="13"/>
      <c r="C453" s="13"/>
      <c r="D453" s="13"/>
      <c r="E453" s="13"/>
      <c r="F453" s="13"/>
      <c r="G453" s="13"/>
      <c r="H453" s="13"/>
      <c r="I453" s="13"/>
      <c r="J453" s="13"/>
      <c r="K453" s="13"/>
      <c r="L453" s="13"/>
    </row>
    <row r="454" spans="1:12" ht="13.5" x14ac:dyDescent="0.25">
      <c r="A454" s="13"/>
      <c r="B454" s="13"/>
      <c r="C454" s="13"/>
      <c r="D454" s="13"/>
      <c r="E454" s="13"/>
      <c r="F454" s="13"/>
      <c r="G454" s="13"/>
      <c r="H454" s="13"/>
      <c r="I454" s="13"/>
      <c r="J454" s="13"/>
      <c r="K454" s="13"/>
      <c r="L454" s="13"/>
    </row>
    <row r="455" spans="1:12" ht="13.5" x14ac:dyDescent="0.25">
      <c r="A455" s="13"/>
      <c r="B455" s="13"/>
      <c r="C455" s="13"/>
      <c r="D455" s="13"/>
      <c r="E455" s="13"/>
      <c r="F455" s="13"/>
      <c r="G455" s="13"/>
      <c r="H455" s="13"/>
      <c r="I455" s="13"/>
      <c r="J455" s="13"/>
      <c r="K455" s="13"/>
      <c r="L455" s="13"/>
    </row>
    <row r="456" spans="1:12" ht="13.5" x14ac:dyDescent="0.25">
      <c r="A456" s="13"/>
      <c r="B456" s="13"/>
      <c r="C456" s="13"/>
      <c r="D456" s="13"/>
      <c r="E456" s="13"/>
      <c r="F456" s="13"/>
      <c r="G456" s="13"/>
      <c r="H456" s="13"/>
      <c r="I456" s="13"/>
      <c r="J456" s="13"/>
      <c r="K456" s="13"/>
      <c r="L456" s="13"/>
    </row>
    <row r="457" spans="1:12" ht="13.5" x14ac:dyDescent="0.25">
      <c r="A457" s="13"/>
      <c r="B457" s="13"/>
      <c r="C457" s="13"/>
      <c r="D457" s="13"/>
      <c r="E457" s="13"/>
      <c r="F457" s="13"/>
      <c r="G457" s="13"/>
      <c r="H457" s="13"/>
      <c r="I457" s="13"/>
      <c r="J457" s="13"/>
      <c r="K457" s="13"/>
      <c r="L457" s="13"/>
    </row>
    <row r="458" spans="1:12" ht="13.5" x14ac:dyDescent="0.25">
      <c r="A458" s="13"/>
      <c r="B458" s="13"/>
      <c r="C458" s="13"/>
      <c r="D458" s="13"/>
      <c r="E458" s="13"/>
      <c r="F458" s="13"/>
      <c r="G458" s="13"/>
      <c r="H458" s="13"/>
      <c r="I458" s="13"/>
      <c r="J458" s="13"/>
      <c r="K458" s="13"/>
      <c r="L458" s="13"/>
    </row>
    <row r="459" spans="1:12" ht="13.5" x14ac:dyDescent="0.25">
      <c r="A459" s="13"/>
      <c r="B459" s="13"/>
      <c r="C459" s="13"/>
      <c r="D459" s="13"/>
      <c r="E459" s="13"/>
      <c r="F459" s="13"/>
      <c r="G459" s="13"/>
      <c r="H459" s="13"/>
      <c r="I459" s="13"/>
      <c r="J459" s="13"/>
      <c r="K459" s="13"/>
      <c r="L459" s="13"/>
    </row>
    <row r="460" spans="1:12" ht="13.5" x14ac:dyDescent="0.25">
      <c r="A460" s="13"/>
      <c r="B460" s="13"/>
      <c r="C460" s="13"/>
      <c r="D460" s="13"/>
      <c r="E460" s="13"/>
      <c r="F460" s="13"/>
      <c r="G460" s="13"/>
      <c r="H460" s="13"/>
      <c r="I460" s="13"/>
      <c r="J460" s="13"/>
      <c r="K460" s="13"/>
      <c r="L460" s="13"/>
    </row>
    <row r="461" spans="1:12" ht="13.5" x14ac:dyDescent="0.25">
      <c r="A461" s="13"/>
      <c r="B461" s="13"/>
      <c r="C461" s="13"/>
      <c r="D461" s="13"/>
      <c r="E461" s="13"/>
      <c r="F461" s="13"/>
      <c r="G461" s="13"/>
      <c r="H461" s="13"/>
      <c r="I461" s="13"/>
      <c r="J461" s="13"/>
      <c r="K461" s="13"/>
      <c r="L461" s="13"/>
    </row>
    <row r="462" spans="1:12" ht="13.5" x14ac:dyDescent="0.25">
      <c r="A462" s="13"/>
      <c r="B462" s="13"/>
      <c r="C462" s="13"/>
      <c r="D462" s="13"/>
      <c r="E462" s="13"/>
      <c r="F462" s="13"/>
      <c r="G462" s="13"/>
      <c r="H462" s="13"/>
      <c r="I462" s="13"/>
      <c r="J462" s="13"/>
      <c r="K462" s="13"/>
      <c r="L462" s="13"/>
    </row>
    <row r="463" spans="1:12" ht="13.5" x14ac:dyDescent="0.25">
      <c r="A463" s="13"/>
      <c r="B463" s="13"/>
      <c r="C463" s="13"/>
      <c r="D463" s="13"/>
      <c r="E463" s="13"/>
      <c r="F463" s="13"/>
      <c r="G463" s="13"/>
      <c r="H463" s="13"/>
      <c r="I463" s="13"/>
      <c r="J463" s="13"/>
      <c r="K463" s="13"/>
      <c r="L463" s="13"/>
    </row>
    <row r="464" spans="1:12" ht="13.5" x14ac:dyDescent="0.25">
      <c r="A464" s="13"/>
      <c r="B464" s="13"/>
      <c r="C464" s="13"/>
      <c r="D464" s="13"/>
      <c r="E464" s="13"/>
      <c r="F464" s="13"/>
      <c r="G464" s="13"/>
      <c r="H464" s="13"/>
      <c r="I464" s="13"/>
      <c r="J464" s="13"/>
      <c r="K464" s="13"/>
      <c r="L464" s="13"/>
    </row>
    <row r="465" spans="1:12" ht="13.5" x14ac:dyDescent="0.25">
      <c r="A465" s="13"/>
      <c r="B465" s="13"/>
      <c r="C465" s="13"/>
      <c r="D465" s="13"/>
      <c r="E465" s="13"/>
      <c r="F465" s="13"/>
      <c r="G465" s="13"/>
      <c r="H465" s="13"/>
      <c r="I465" s="13"/>
      <c r="J465" s="13"/>
      <c r="K465" s="13"/>
      <c r="L465" s="13"/>
    </row>
    <row r="466" spans="1:12" ht="13.5" x14ac:dyDescent="0.25">
      <c r="A466" s="13"/>
      <c r="B466" s="13"/>
      <c r="C466" s="13"/>
      <c r="D466" s="13"/>
      <c r="E466" s="13"/>
      <c r="F466" s="13"/>
      <c r="G466" s="13"/>
      <c r="H466" s="13"/>
      <c r="I466" s="13"/>
      <c r="J466" s="13"/>
      <c r="K466" s="13"/>
      <c r="L466" s="13"/>
    </row>
    <row r="467" spans="1:12" ht="13.5" x14ac:dyDescent="0.25">
      <c r="A467" s="13"/>
      <c r="B467" s="13"/>
      <c r="C467" s="13"/>
      <c r="D467" s="13"/>
      <c r="E467" s="13"/>
      <c r="F467" s="13"/>
      <c r="G467" s="13"/>
      <c r="H467" s="13"/>
      <c r="I467" s="13"/>
      <c r="J467" s="13"/>
      <c r="K467" s="13"/>
      <c r="L467" s="13"/>
    </row>
    <row r="468" spans="1:12" ht="13.5" x14ac:dyDescent="0.25">
      <c r="A468" s="13"/>
      <c r="B468" s="13"/>
      <c r="C468" s="13"/>
      <c r="D468" s="13"/>
      <c r="E468" s="13"/>
      <c r="F468" s="13"/>
      <c r="G468" s="13"/>
      <c r="H468" s="13"/>
      <c r="I468" s="13"/>
      <c r="J468" s="13"/>
      <c r="K468" s="13"/>
      <c r="L468" s="13"/>
    </row>
    <row r="469" spans="1:12" ht="13.5" x14ac:dyDescent="0.25">
      <c r="A469" s="13"/>
      <c r="B469" s="13"/>
      <c r="C469" s="13"/>
      <c r="D469" s="13"/>
      <c r="E469" s="13"/>
      <c r="F469" s="13"/>
      <c r="G469" s="13"/>
      <c r="H469" s="13"/>
      <c r="I469" s="13"/>
      <c r="J469" s="13"/>
      <c r="K469" s="13"/>
      <c r="L469" s="13"/>
    </row>
    <row r="470" spans="1:12" ht="13.5" x14ac:dyDescent="0.25">
      <c r="A470" s="13"/>
      <c r="B470" s="13"/>
      <c r="C470" s="13"/>
      <c r="D470" s="13"/>
      <c r="E470" s="13"/>
      <c r="F470" s="13"/>
      <c r="G470" s="13"/>
      <c r="H470" s="13"/>
      <c r="I470" s="13"/>
      <c r="J470" s="13"/>
      <c r="K470" s="13"/>
      <c r="L470" s="13"/>
    </row>
    <row r="471" spans="1:12" ht="13.5" x14ac:dyDescent="0.25">
      <c r="A471" s="13"/>
      <c r="B471" s="13"/>
      <c r="C471" s="13"/>
      <c r="D471" s="13"/>
      <c r="E471" s="13"/>
      <c r="F471" s="13"/>
      <c r="G471" s="13"/>
      <c r="H471" s="13"/>
      <c r="I471" s="13"/>
      <c r="J471" s="13"/>
      <c r="K471" s="13"/>
      <c r="L471" s="13"/>
    </row>
    <row r="472" spans="1:12" ht="13.5" x14ac:dyDescent="0.25">
      <c r="A472" s="13"/>
      <c r="B472" s="13"/>
      <c r="C472" s="13"/>
      <c r="D472" s="13"/>
      <c r="E472" s="13"/>
      <c r="F472" s="13"/>
      <c r="G472" s="13"/>
      <c r="H472" s="13"/>
      <c r="I472" s="13"/>
      <c r="J472" s="13"/>
      <c r="K472" s="13"/>
      <c r="L472" s="13"/>
    </row>
    <row r="473" spans="1:12" ht="13.5" x14ac:dyDescent="0.25">
      <c r="A473" s="13"/>
      <c r="B473" s="13"/>
      <c r="C473" s="13"/>
      <c r="D473" s="13"/>
      <c r="E473" s="13"/>
      <c r="F473" s="13"/>
      <c r="G473" s="13"/>
      <c r="H473" s="13"/>
      <c r="I473" s="13"/>
      <c r="J473" s="13"/>
      <c r="K473" s="13"/>
      <c r="L473" s="13"/>
    </row>
    <row r="474" spans="1:12" ht="13.5" x14ac:dyDescent="0.25">
      <c r="A474" s="13"/>
      <c r="B474" s="13"/>
      <c r="C474" s="13"/>
      <c r="D474" s="13"/>
      <c r="E474" s="13"/>
      <c r="F474" s="13"/>
      <c r="G474" s="13"/>
      <c r="H474" s="13"/>
      <c r="I474" s="13"/>
      <c r="J474" s="13"/>
      <c r="K474" s="13"/>
      <c r="L474" s="13"/>
    </row>
    <row r="475" spans="1:12" ht="13.5" x14ac:dyDescent="0.25">
      <c r="A475" s="13"/>
      <c r="B475" s="13"/>
      <c r="C475" s="13"/>
      <c r="D475" s="13"/>
      <c r="E475" s="13"/>
      <c r="F475" s="13"/>
      <c r="G475" s="13"/>
      <c r="H475" s="13"/>
      <c r="I475" s="13"/>
      <c r="J475" s="13"/>
      <c r="K475" s="13"/>
      <c r="L475" s="13"/>
    </row>
    <row r="476" spans="1:12" ht="13.5" x14ac:dyDescent="0.25">
      <c r="A476" s="13"/>
      <c r="B476" s="13"/>
      <c r="C476" s="13"/>
      <c r="D476" s="13"/>
      <c r="E476" s="13"/>
      <c r="F476" s="13"/>
      <c r="G476" s="13"/>
      <c r="H476" s="13"/>
      <c r="I476" s="13"/>
      <c r="J476" s="13"/>
      <c r="K476" s="13"/>
      <c r="L476" s="13"/>
    </row>
    <row r="477" spans="1:12" ht="13.5" x14ac:dyDescent="0.25">
      <c r="A477" s="13"/>
      <c r="B477" s="13"/>
      <c r="C477" s="13"/>
      <c r="D477" s="13"/>
      <c r="E477" s="13"/>
      <c r="F477" s="13"/>
      <c r="G477" s="13"/>
      <c r="H477" s="13"/>
      <c r="I477" s="13"/>
      <c r="J477" s="13"/>
      <c r="K477" s="13"/>
      <c r="L477" s="13"/>
    </row>
    <row r="478" spans="1:12" ht="13.5" x14ac:dyDescent="0.25">
      <c r="A478" s="13"/>
      <c r="B478" s="13"/>
      <c r="C478" s="13"/>
      <c r="D478" s="13"/>
      <c r="E478" s="13"/>
      <c r="F478" s="13"/>
      <c r="G478" s="13"/>
      <c r="H478" s="13"/>
      <c r="I478" s="13"/>
      <c r="J478" s="13"/>
      <c r="K478" s="13"/>
      <c r="L478" s="13"/>
    </row>
    <row r="479" spans="1:12" ht="13.5" x14ac:dyDescent="0.25">
      <c r="A479" s="13"/>
      <c r="B479" s="13"/>
      <c r="C479" s="13"/>
      <c r="D479" s="13"/>
      <c r="E479" s="13"/>
      <c r="F479" s="13"/>
      <c r="G479" s="13"/>
      <c r="H479" s="13"/>
      <c r="I479" s="13"/>
      <c r="J479" s="13"/>
      <c r="K479" s="13"/>
      <c r="L479" s="13"/>
    </row>
    <row r="480" spans="1:12" ht="13.5" x14ac:dyDescent="0.25">
      <c r="A480" s="13"/>
      <c r="B480" s="13"/>
      <c r="C480" s="13"/>
      <c r="D480" s="13"/>
      <c r="E480" s="13"/>
      <c r="F480" s="13"/>
      <c r="G480" s="13"/>
      <c r="H480" s="13"/>
      <c r="I480" s="13"/>
      <c r="J480" s="13"/>
      <c r="K480" s="13"/>
      <c r="L480" s="13"/>
    </row>
    <row r="481" spans="1:12" ht="13.5" x14ac:dyDescent="0.25">
      <c r="A481" s="13"/>
      <c r="B481" s="13"/>
      <c r="C481" s="13"/>
      <c r="D481" s="13"/>
      <c r="E481" s="13"/>
      <c r="F481" s="13"/>
      <c r="G481" s="13"/>
      <c r="H481" s="13"/>
      <c r="I481" s="13"/>
      <c r="J481" s="13"/>
      <c r="K481" s="13"/>
      <c r="L481" s="13"/>
    </row>
    <row r="482" spans="1:12" ht="13.5" x14ac:dyDescent="0.25">
      <c r="A482" s="13"/>
      <c r="B482" s="13"/>
      <c r="C482" s="13"/>
      <c r="D482" s="13"/>
      <c r="E482" s="13"/>
      <c r="F482" s="13"/>
      <c r="G482" s="13"/>
      <c r="H482" s="13"/>
      <c r="I482" s="13"/>
      <c r="J482" s="13"/>
      <c r="K482" s="13"/>
      <c r="L482" s="13"/>
    </row>
    <row r="483" spans="1:12" ht="13.5" x14ac:dyDescent="0.25">
      <c r="A483" s="13"/>
      <c r="B483" s="13"/>
      <c r="C483" s="13"/>
      <c r="D483" s="13"/>
      <c r="E483" s="13"/>
      <c r="F483" s="13"/>
      <c r="G483" s="13"/>
      <c r="H483" s="13"/>
      <c r="I483" s="13"/>
      <c r="J483" s="13"/>
      <c r="K483" s="13"/>
      <c r="L483" s="13"/>
    </row>
    <row r="484" spans="1:12" ht="13.5" x14ac:dyDescent="0.25">
      <c r="A484" s="13"/>
      <c r="B484" s="13"/>
      <c r="C484" s="13"/>
      <c r="D484" s="13"/>
      <c r="E484" s="13"/>
      <c r="F484" s="13"/>
      <c r="G484" s="13"/>
      <c r="H484" s="13"/>
      <c r="I484" s="13"/>
      <c r="J484" s="13"/>
      <c r="K484" s="13"/>
      <c r="L484" s="13"/>
    </row>
    <row r="485" spans="1:12" ht="13.5" x14ac:dyDescent="0.25">
      <c r="A485" s="13"/>
      <c r="B485" s="13"/>
      <c r="C485" s="13"/>
      <c r="D485" s="13"/>
      <c r="E485" s="13"/>
      <c r="F485" s="13"/>
      <c r="G485" s="13"/>
      <c r="H485" s="13"/>
      <c r="I485" s="13"/>
      <c r="J485" s="13"/>
      <c r="K485" s="13"/>
      <c r="L485" s="13"/>
    </row>
    <row r="486" spans="1:12" ht="13.5" x14ac:dyDescent="0.25">
      <c r="A486" s="13"/>
      <c r="B486" s="13"/>
      <c r="C486" s="13"/>
      <c r="D486" s="13"/>
      <c r="E486" s="13"/>
      <c r="F486" s="13"/>
      <c r="G486" s="13"/>
      <c r="H486" s="13"/>
      <c r="I486" s="13"/>
      <c r="J486" s="13"/>
      <c r="K486" s="13"/>
      <c r="L486" s="13"/>
    </row>
    <row r="487" spans="1:12" ht="13.5" x14ac:dyDescent="0.25">
      <c r="A487" s="13"/>
      <c r="B487" s="13"/>
      <c r="C487" s="13"/>
      <c r="D487" s="13"/>
      <c r="E487" s="13"/>
      <c r="F487" s="13"/>
      <c r="G487" s="13"/>
      <c r="H487" s="13"/>
      <c r="I487" s="13"/>
      <c r="J487" s="13"/>
      <c r="K487" s="13"/>
      <c r="L487" s="13"/>
    </row>
    <row r="488" spans="1:12" ht="13.5" x14ac:dyDescent="0.25">
      <c r="A488" s="13"/>
      <c r="B488" s="13"/>
      <c r="C488" s="13"/>
      <c r="D488" s="13"/>
      <c r="E488" s="13"/>
      <c r="F488" s="13"/>
      <c r="G488" s="13"/>
      <c r="H488" s="13"/>
      <c r="I488" s="13"/>
      <c r="J488" s="13"/>
      <c r="K488" s="13"/>
      <c r="L488" s="13"/>
    </row>
    <row r="489" spans="1:12" ht="13.5" x14ac:dyDescent="0.25">
      <c r="A489" s="13"/>
      <c r="B489" s="13"/>
      <c r="C489" s="13"/>
      <c r="D489" s="13"/>
      <c r="E489" s="13"/>
      <c r="F489" s="13"/>
      <c r="G489" s="13"/>
      <c r="H489" s="13"/>
      <c r="I489" s="13"/>
      <c r="J489" s="13"/>
      <c r="K489" s="13"/>
      <c r="L489" s="13"/>
    </row>
    <row r="490" spans="1:12" ht="13.5" x14ac:dyDescent="0.25">
      <c r="A490" s="13"/>
      <c r="B490" s="13"/>
      <c r="C490" s="13"/>
      <c r="D490" s="13"/>
      <c r="E490" s="13"/>
      <c r="F490" s="13"/>
      <c r="G490" s="13"/>
      <c r="H490" s="13"/>
      <c r="I490" s="13"/>
      <c r="J490" s="13"/>
      <c r="K490" s="13"/>
      <c r="L490" s="13"/>
    </row>
    <row r="491" spans="1:12" ht="13.5" x14ac:dyDescent="0.25">
      <c r="A491" s="13"/>
      <c r="B491" s="13"/>
      <c r="C491" s="13"/>
      <c r="D491" s="13"/>
      <c r="E491" s="13"/>
      <c r="F491" s="13"/>
      <c r="G491" s="13"/>
      <c r="H491" s="13"/>
      <c r="I491" s="13"/>
      <c r="J491" s="13"/>
      <c r="K491" s="13"/>
      <c r="L491" s="13"/>
    </row>
    <row r="492" spans="1:12" ht="13.5" x14ac:dyDescent="0.25">
      <c r="A492" s="13"/>
      <c r="B492" s="13"/>
      <c r="C492" s="13"/>
      <c r="D492" s="13"/>
      <c r="E492" s="13"/>
      <c r="F492" s="13"/>
      <c r="G492" s="13"/>
      <c r="H492" s="13"/>
      <c r="I492" s="13"/>
      <c r="J492" s="13"/>
      <c r="K492" s="13"/>
      <c r="L492" s="13"/>
    </row>
    <row r="493" spans="1:12" ht="13.5" x14ac:dyDescent="0.25">
      <c r="A493" s="13"/>
      <c r="B493" s="13"/>
      <c r="C493" s="13"/>
      <c r="D493" s="13"/>
      <c r="E493" s="13"/>
      <c r="F493" s="13"/>
      <c r="G493" s="13"/>
      <c r="H493" s="13"/>
      <c r="I493" s="13"/>
      <c r="J493" s="13"/>
      <c r="K493" s="13"/>
      <c r="L493" s="13"/>
    </row>
    <row r="494" spans="1:12" ht="13.5" x14ac:dyDescent="0.25">
      <c r="A494" s="13"/>
      <c r="B494" s="13"/>
      <c r="C494" s="13"/>
      <c r="D494" s="13"/>
      <c r="E494" s="13"/>
      <c r="F494" s="13"/>
      <c r="G494" s="13"/>
      <c r="H494" s="13"/>
      <c r="I494" s="13"/>
      <c r="J494" s="13"/>
      <c r="K494" s="13"/>
      <c r="L494" s="13"/>
    </row>
    <row r="495" spans="1:12" ht="13.5" x14ac:dyDescent="0.25">
      <c r="A495" s="13"/>
      <c r="B495" s="13"/>
      <c r="C495" s="13"/>
      <c r="D495" s="13"/>
      <c r="E495" s="13"/>
      <c r="F495" s="13"/>
      <c r="G495" s="13"/>
      <c r="H495" s="13"/>
      <c r="I495" s="13"/>
      <c r="J495" s="13"/>
      <c r="K495" s="13"/>
      <c r="L495" s="13"/>
    </row>
    <row r="496" spans="1:12" ht="13.5" x14ac:dyDescent="0.25">
      <c r="A496" s="13"/>
      <c r="B496" s="13"/>
      <c r="C496" s="13"/>
      <c r="D496" s="13"/>
      <c r="E496" s="13"/>
      <c r="F496" s="13"/>
      <c r="G496" s="13"/>
      <c r="H496" s="13"/>
      <c r="I496" s="13"/>
      <c r="J496" s="13"/>
      <c r="K496" s="13"/>
      <c r="L496" s="13"/>
    </row>
    <row r="497" spans="1:12" ht="13.5" x14ac:dyDescent="0.25">
      <c r="A497" s="13"/>
      <c r="B497" s="13"/>
      <c r="C497" s="13"/>
      <c r="D497" s="13"/>
      <c r="E497" s="13"/>
      <c r="F497" s="13"/>
      <c r="G497" s="13"/>
      <c r="H497" s="13"/>
      <c r="I497" s="13"/>
      <c r="J497" s="13"/>
      <c r="K497" s="13"/>
      <c r="L497" s="13"/>
    </row>
    <row r="498" spans="1:12" ht="13.5" x14ac:dyDescent="0.25">
      <c r="A498" s="13"/>
      <c r="B498" s="13"/>
      <c r="C498" s="13"/>
      <c r="D498" s="13"/>
      <c r="E498" s="13"/>
      <c r="F498" s="13"/>
      <c r="G498" s="13"/>
      <c r="H498" s="13"/>
      <c r="I498" s="13"/>
      <c r="J498" s="13"/>
      <c r="K498" s="13"/>
      <c r="L498" s="13"/>
    </row>
    <row r="499" spans="1:12" ht="13.5" x14ac:dyDescent="0.25">
      <c r="A499" s="13"/>
      <c r="B499" s="13"/>
      <c r="C499" s="13"/>
      <c r="D499" s="13"/>
      <c r="E499" s="13"/>
      <c r="F499" s="13"/>
      <c r="G499" s="13"/>
      <c r="H499" s="13"/>
      <c r="I499" s="13"/>
      <c r="J499" s="13"/>
      <c r="K499" s="13"/>
      <c r="L499" s="13"/>
    </row>
    <row r="500" spans="1:12" ht="13.5" x14ac:dyDescent="0.25">
      <c r="A500" s="13"/>
      <c r="B500" s="13"/>
      <c r="C500" s="13"/>
      <c r="D500" s="13"/>
      <c r="E500" s="13"/>
      <c r="F500" s="13"/>
      <c r="G500" s="13"/>
      <c r="H500" s="13"/>
      <c r="I500" s="13"/>
      <c r="J500" s="13"/>
      <c r="K500" s="13"/>
      <c r="L500" s="13"/>
    </row>
    <row r="501" spans="1:12" ht="13.5" x14ac:dyDescent="0.25">
      <c r="A501" s="13"/>
      <c r="B501" s="13"/>
      <c r="C501" s="13"/>
      <c r="D501" s="13"/>
      <c r="E501" s="13"/>
      <c r="F501" s="13"/>
      <c r="G501" s="13"/>
      <c r="H501" s="13"/>
      <c r="I501" s="13"/>
      <c r="J501" s="13"/>
      <c r="K501" s="13"/>
      <c r="L501" s="13"/>
    </row>
    <row r="502" spans="1:12" ht="13.5" x14ac:dyDescent="0.25">
      <c r="A502" s="13"/>
      <c r="B502" s="13"/>
      <c r="C502" s="13"/>
      <c r="D502" s="13"/>
      <c r="E502" s="13"/>
      <c r="F502" s="13"/>
      <c r="G502" s="13"/>
      <c r="H502" s="13"/>
      <c r="I502" s="13"/>
      <c r="J502" s="13"/>
      <c r="K502" s="13"/>
      <c r="L502" s="13"/>
    </row>
    <row r="503" spans="1:12" ht="13.5" x14ac:dyDescent="0.25">
      <c r="A503" s="13"/>
      <c r="B503" s="13"/>
      <c r="C503" s="13"/>
      <c r="D503" s="13"/>
      <c r="E503" s="13"/>
      <c r="F503" s="13"/>
      <c r="G503" s="13"/>
      <c r="H503" s="13"/>
      <c r="I503" s="13"/>
      <c r="J503" s="13"/>
      <c r="K503" s="13"/>
      <c r="L503" s="13"/>
    </row>
    <row r="504" spans="1:12" ht="13.5" x14ac:dyDescent="0.25">
      <c r="A504" s="13"/>
      <c r="B504" s="13"/>
      <c r="C504" s="13"/>
      <c r="D504" s="13"/>
      <c r="E504" s="13"/>
      <c r="F504" s="13"/>
      <c r="G504" s="13"/>
      <c r="H504" s="13"/>
      <c r="I504" s="13"/>
      <c r="J504" s="13"/>
      <c r="K504" s="13"/>
      <c r="L504" s="13"/>
    </row>
    <row r="505" spans="1:12" ht="13.5" x14ac:dyDescent="0.25">
      <c r="A505" s="13"/>
      <c r="B505" s="13"/>
      <c r="C505" s="13"/>
      <c r="D505" s="13"/>
      <c r="E505" s="13"/>
      <c r="F505" s="13"/>
      <c r="G505" s="13"/>
      <c r="H505" s="13"/>
      <c r="I505" s="13"/>
      <c r="J505" s="13"/>
      <c r="K505" s="13"/>
      <c r="L505" s="13"/>
    </row>
    <row r="506" spans="1:12" ht="13.5" x14ac:dyDescent="0.25">
      <c r="A506" s="13"/>
      <c r="B506" s="13"/>
      <c r="C506" s="13"/>
      <c r="D506" s="13"/>
      <c r="E506" s="13"/>
      <c r="F506" s="13"/>
      <c r="G506" s="13"/>
      <c r="H506" s="13"/>
      <c r="I506" s="13"/>
      <c r="J506" s="13"/>
      <c r="K506" s="13"/>
      <c r="L506" s="13"/>
    </row>
    <row r="507" spans="1:12" ht="13.5" x14ac:dyDescent="0.25">
      <c r="A507" s="13"/>
      <c r="B507" s="13"/>
      <c r="C507" s="13"/>
      <c r="D507" s="13"/>
      <c r="E507" s="13"/>
      <c r="F507" s="13"/>
      <c r="G507" s="13"/>
      <c r="H507" s="13"/>
      <c r="I507" s="13"/>
      <c r="J507" s="13"/>
      <c r="K507" s="13"/>
      <c r="L507" s="13"/>
    </row>
    <row r="508" spans="1:12" ht="13.5" x14ac:dyDescent="0.25">
      <c r="A508" s="13"/>
      <c r="B508" s="13"/>
      <c r="C508" s="13"/>
      <c r="D508" s="13"/>
      <c r="E508" s="13"/>
      <c r="F508" s="13"/>
      <c r="G508" s="13"/>
      <c r="H508" s="13"/>
      <c r="I508" s="13"/>
      <c r="J508" s="13"/>
      <c r="K508" s="13"/>
      <c r="L508" s="13"/>
    </row>
    <row r="509" spans="1:12" ht="13.5" x14ac:dyDescent="0.25">
      <c r="A509" s="13"/>
      <c r="B509" s="13"/>
      <c r="C509" s="13"/>
      <c r="D509" s="13"/>
      <c r="E509" s="13"/>
      <c r="F509" s="13"/>
      <c r="G509" s="13"/>
      <c r="H509" s="13"/>
      <c r="I509" s="13"/>
      <c r="J509" s="13"/>
      <c r="K509" s="13"/>
      <c r="L509" s="13"/>
    </row>
    <row r="510" spans="1:12" ht="13.5" x14ac:dyDescent="0.25">
      <c r="A510" s="13"/>
      <c r="B510" s="13"/>
      <c r="C510" s="13"/>
      <c r="D510" s="13"/>
      <c r="E510" s="13"/>
      <c r="F510" s="13"/>
      <c r="G510" s="13"/>
      <c r="H510" s="13"/>
      <c r="I510" s="13"/>
      <c r="J510" s="13"/>
      <c r="K510" s="13"/>
      <c r="L510" s="13"/>
    </row>
    <row r="511" spans="1:12" ht="13.5" x14ac:dyDescent="0.25">
      <c r="A511" s="13"/>
      <c r="B511" s="13"/>
      <c r="C511" s="13"/>
      <c r="D511" s="13"/>
      <c r="E511" s="13"/>
      <c r="F511" s="13"/>
      <c r="G511" s="13"/>
      <c r="H511" s="13"/>
      <c r="I511" s="13"/>
      <c r="J511" s="13"/>
      <c r="K511" s="13"/>
      <c r="L511" s="13"/>
    </row>
    <row r="512" spans="1:12" ht="13.5" x14ac:dyDescent="0.25">
      <c r="A512" s="13"/>
      <c r="B512" s="13"/>
      <c r="C512" s="13"/>
      <c r="D512" s="13"/>
      <c r="E512" s="13"/>
      <c r="F512" s="13"/>
      <c r="G512" s="13"/>
      <c r="H512" s="13"/>
      <c r="I512" s="13"/>
      <c r="J512" s="13"/>
      <c r="K512" s="13"/>
      <c r="L512" s="13"/>
    </row>
    <row r="513" spans="1:12" ht="13.5" x14ac:dyDescent="0.25">
      <c r="A513" s="13"/>
      <c r="B513" s="13"/>
      <c r="C513" s="13"/>
      <c r="D513" s="13"/>
      <c r="E513" s="13"/>
      <c r="F513" s="13"/>
      <c r="G513" s="13"/>
      <c r="H513" s="13"/>
      <c r="I513" s="13"/>
      <c r="J513" s="13"/>
      <c r="K513" s="13"/>
      <c r="L513" s="13"/>
    </row>
    <row r="514" spans="1:12" ht="13.5" x14ac:dyDescent="0.25">
      <c r="A514" s="13"/>
      <c r="B514" s="13"/>
      <c r="C514" s="13"/>
      <c r="D514" s="13"/>
      <c r="E514" s="13"/>
      <c r="F514" s="13"/>
      <c r="G514" s="13"/>
      <c r="H514" s="13"/>
      <c r="I514" s="13"/>
      <c r="J514" s="13"/>
      <c r="K514" s="13"/>
      <c r="L514" s="13"/>
    </row>
    <row r="515" spans="1:12" ht="13.5" x14ac:dyDescent="0.25">
      <c r="A515" s="13"/>
      <c r="B515" s="13"/>
      <c r="C515" s="13"/>
      <c r="D515" s="13"/>
      <c r="E515" s="13"/>
      <c r="F515" s="13"/>
      <c r="G515" s="13"/>
      <c r="H515" s="13"/>
      <c r="I515" s="13"/>
      <c r="J515" s="13"/>
      <c r="K515" s="13"/>
      <c r="L515" s="13"/>
    </row>
    <row r="516" spans="1:12" ht="13.5" x14ac:dyDescent="0.25">
      <c r="A516" s="13"/>
      <c r="B516" s="13"/>
      <c r="C516" s="13"/>
      <c r="D516" s="13"/>
      <c r="E516" s="13"/>
      <c r="F516" s="13"/>
      <c r="G516" s="13"/>
      <c r="H516" s="13"/>
      <c r="I516" s="13"/>
      <c r="J516" s="13"/>
      <c r="K516" s="13"/>
      <c r="L516" s="13"/>
    </row>
    <row r="517" spans="1:12" ht="13.5" x14ac:dyDescent="0.25">
      <c r="A517" s="13"/>
      <c r="B517" s="13"/>
      <c r="C517" s="13"/>
      <c r="D517" s="13"/>
      <c r="E517" s="13"/>
      <c r="F517" s="13"/>
      <c r="G517" s="13"/>
      <c r="H517" s="13"/>
      <c r="I517" s="13"/>
      <c r="J517" s="13"/>
      <c r="K517" s="13"/>
      <c r="L517" s="13"/>
    </row>
    <row r="518" spans="1:12" ht="13.5" x14ac:dyDescent="0.25">
      <c r="A518" s="13"/>
      <c r="B518" s="13"/>
      <c r="C518" s="13"/>
      <c r="D518" s="13"/>
      <c r="E518" s="13"/>
      <c r="F518" s="13"/>
      <c r="G518" s="13"/>
      <c r="H518" s="13"/>
      <c r="I518" s="13"/>
      <c r="J518" s="13"/>
      <c r="K518" s="13"/>
      <c r="L518" s="13"/>
    </row>
    <row r="519" spans="1:12" ht="13.5" x14ac:dyDescent="0.25">
      <c r="A519" s="13"/>
      <c r="B519" s="13"/>
      <c r="C519" s="13"/>
      <c r="D519" s="13"/>
      <c r="E519" s="13"/>
      <c r="F519" s="13"/>
      <c r="G519" s="13"/>
      <c r="H519" s="13"/>
      <c r="I519" s="13"/>
      <c r="J519" s="13"/>
      <c r="K519" s="13"/>
      <c r="L519" s="13"/>
    </row>
    <row r="520" spans="1:12" ht="13.5" x14ac:dyDescent="0.25">
      <c r="A520" s="13"/>
      <c r="B520" s="13"/>
      <c r="C520" s="13"/>
      <c r="D520" s="13"/>
      <c r="E520" s="13"/>
      <c r="F520" s="13"/>
      <c r="G520" s="13"/>
      <c r="H520" s="13"/>
      <c r="I520" s="13"/>
      <c r="J520" s="13"/>
      <c r="K520" s="13"/>
      <c r="L520" s="13"/>
    </row>
    <row r="521" spans="1:12" ht="13.5" x14ac:dyDescent="0.25">
      <c r="A521" s="13"/>
      <c r="B521" s="13"/>
      <c r="C521" s="13"/>
      <c r="D521" s="13"/>
      <c r="E521" s="13"/>
      <c r="F521" s="13"/>
      <c r="G521" s="13"/>
      <c r="H521" s="13"/>
      <c r="I521" s="13"/>
      <c r="J521" s="13"/>
      <c r="K521" s="13"/>
      <c r="L521" s="13"/>
    </row>
    <row r="522" spans="1:12" ht="13.5" x14ac:dyDescent="0.25">
      <c r="A522" s="13"/>
      <c r="B522" s="13"/>
      <c r="C522" s="13"/>
      <c r="D522" s="13"/>
      <c r="E522" s="13"/>
      <c r="F522" s="13"/>
      <c r="G522" s="13"/>
      <c r="H522" s="13"/>
      <c r="I522" s="13"/>
      <c r="J522" s="13"/>
      <c r="K522" s="13"/>
      <c r="L522" s="13"/>
    </row>
    <row r="523" spans="1:12" ht="13.5" x14ac:dyDescent="0.25">
      <c r="A523" s="13"/>
      <c r="B523" s="13"/>
      <c r="C523" s="13"/>
      <c r="D523" s="13"/>
      <c r="E523" s="13"/>
      <c r="F523" s="13"/>
      <c r="G523" s="13"/>
      <c r="H523" s="13"/>
      <c r="I523" s="13"/>
      <c r="J523" s="13"/>
      <c r="K523" s="13"/>
      <c r="L523" s="13"/>
    </row>
    <row r="524" spans="1:12" ht="13.5" x14ac:dyDescent="0.25">
      <c r="A524" s="13"/>
      <c r="B524" s="13"/>
      <c r="C524" s="13"/>
      <c r="D524" s="13"/>
      <c r="E524" s="13"/>
      <c r="F524" s="13"/>
      <c r="G524" s="13"/>
      <c r="H524" s="13"/>
      <c r="I524" s="13"/>
      <c r="J524" s="13"/>
      <c r="K524" s="13"/>
      <c r="L524" s="13"/>
    </row>
    <row r="525" spans="1:12" ht="13.5" x14ac:dyDescent="0.25">
      <c r="A525" s="13"/>
      <c r="B525" s="13"/>
      <c r="C525" s="13"/>
      <c r="D525" s="13"/>
      <c r="E525" s="13"/>
      <c r="F525" s="13"/>
      <c r="G525" s="13"/>
      <c r="H525" s="13"/>
      <c r="I525" s="13"/>
      <c r="J525" s="13"/>
      <c r="K525" s="13"/>
      <c r="L525" s="13"/>
    </row>
    <row r="526" spans="1:12" ht="13.5" x14ac:dyDescent="0.25">
      <c r="A526" s="13"/>
      <c r="B526" s="13"/>
      <c r="C526" s="13"/>
      <c r="D526" s="13"/>
      <c r="E526" s="13"/>
      <c r="F526" s="13"/>
      <c r="G526" s="13"/>
      <c r="H526" s="13"/>
      <c r="I526" s="13"/>
      <c r="J526" s="13"/>
      <c r="K526" s="13"/>
      <c r="L526" s="13"/>
    </row>
    <row r="527" spans="1:12" ht="13.5" x14ac:dyDescent="0.25">
      <c r="A527" s="13"/>
      <c r="B527" s="13"/>
      <c r="C527" s="13"/>
      <c r="D527" s="13"/>
      <c r="E527" s="13"/>
      <c r="F527" s="13"/>
      <c r="G527" s="13"/>
      <c r="H527" s="13"/>
      <c r="I527" s="13"/>
      <c r="J527" s="13"/>
      <c r="K527" s="13"/>
      <c r="L527" s="13"/>
    </row>
    <row r="528" spans="1:12" ht="13.5" x14ac:dyDescent="0.25">
      <c r="A528" s="13"/>
      <c r="B528" s="13"/>
      <c r="C528" s="13"/>
      <c r="D528" s="13"/>
      <c r="E528" s="13"/>
      <c r="F528" s="13"/>
      <c r="G528" s="13"/>
      <c r="H528" s="13"/>
      <c r="I528" s="13"/>
      <c r="J528" s="13"/>
      <c r="K528" s="13"/>
      <c r="L528" s="13"/>
    </row>
    <row r="529" spans="1:12" ht="13.5" x14ac:dyDescent="0.25">
      <c r="A529" s="13"/>
      <c r="B529" s="13"/>
      <c r="C529" s="13"/>
      <c r="D529" s="13"/>
      <c r="E529" s="13"/>
      <c r="F529" s="13"/>
      <c r="G529" s="13"/>
      <c r="H529" s="13"/>
      <c r="I529" s="13"/>
      <c r="J529" s="13"/>
      <c r="K529" s="13"/>
      <c r="L529" s="13"/>
    </row>
    <row r="530" spans="1:12" ht="13.5" x14ac:dyDescent="0.25">
      <c r="A530" s="13"/>
      <c r="B530" s="13"/>
      <c r="C530" s="13"/>
      <c r="D530" s="13"/>
      <c r="E530" s="13"/>
      <c r="F530" s="13"/>
      <c r="G530" s="13"/>
      <c r="H530" s="13"/>
      <c r="I530" s="13"/>
      <c r="J530" s="13"/>
      <c r="K530" s="13"/>
      <c r="L530" s="13"/>
    </row>
    <row r="531" spans="1:12" ht="13.5" x14ac:dyDescent="0.25">
      <c r="A531" s="13"/>
      <c r="B531" s="13"/>
      <c r="C531" s="13"/>
      <c r="D531" s="13"/>
      <c r="E531" s="13"/>
      <c r="F531" s="13"/>
      <c r="G531" s="13"/>
      <c r="H531" s="13"/>
      <c r="I531" s="13"/>
      <c r="J531" s="13"/>
      <c r="K531" s="13"/>
      <c r="L531" s="13"/>
    </row>
    <row r="532" spans="1:12" ht="13.5" x14ac:dyDescent="0.25">
      <c r="A532" s="13"/>
      <c r="B532" s="13"/>
      <c r="C532" s="13"/>
      <c r="D532" s="13"/>
      <c r="E532" s="13"/>
      <c r="F532" s="13"/>
      <c r="G532" s="13"/>
      <c r="H532" s="13"/>
      <c r="I532" s="13"/>
      <c r="J532" s="13"/>
      <c r="K532" s="13"/>
      <c r="L532" s="13"/>
    </row>
    <row r="533" spans="1:12" ht="13.5" x14ac:dyDescent="0.25">
      <c r="A533" s="13"/>
      <c r="B533" s="13"/>
      <c r="C533" s="13"/>
      <c r="D533" s="13"/>
      <c r="E533" s="13"/>
      <c r="F533" s="13"/>
      <c r="G533" s="13"/>
      <c r="H533" s="13"/>
      <c r="I533" s="13"/>
      <c r="J533" s="13"/>
      <c r="K533" s="13"/>
      <c r="L533" s="13"/>
    </row>
    <row r="534" spans="1:12" ht="13.5" x14ac:dyDescent="0.25">
      <c r="A534" s="13"/>
      <c r="B534" s="13"/>
      <c r="C534" s="13"/>
      <c r="D534" s="13"/>
      <c r="E534" s="13"/>
      <c r="F534" s="13"/>
      <c r="G534" s="13"/>
      <c r="H534" s="13"/>
      <c r="I534" s="13"/>
      <c r="J534" s="13"/>
      <c r="K534" s="13"/>
      <c r="L534" s="13"/>
    </row>
    <row r="535" spans="1:12" ht="13.5" x14ac:dyDescent="0.25">
      <c r="A535" s="13"/>
      <c r="B535" s="13"/>
      <c r="C535" s="13"/>
      <c r="D535" s="13"/>
      <c r="E535" s="13"/>
      <c r="F535" s="13"/>
      <c r="G535" s="13"/>
      <c r="H535" s="13"/>
      <c r="I535" s="13"/>
      <c r="J535" s="13"/>
      <c r="K535" s="13"/>
      <c r="L535" s="13"/>
    </row>
    <row r="536" spans="1:12" ht="13.5" x14ac:dyDescent="0.25">
      <c r="A536" s="13"/>
      <c r="B536" s="13"/>
      <c r="C536" s="13"/>
      <c r="D536" s="13"/>
      <c r="E536" s="13"/>
      <c r="F536" s="13"/>
      <c r="G536" s="13"/>
      <c r="H536" s="13"/>
      <c r="I536" s="13"/>
      <c r="J536" s="13"/>
      <c r="K536" s="13"/>
      <c r="L536" s="13"/>
    </row>
    <row r="537" spans="1:12" ht="13.5" x14ac:dyDescent="0.25">
      <c r="A537" s="13"/>
      <c r="B537" s="13"/>
      <c r="C537" s="13"/>
      <c r="D537" s="13"/>
      <c r="E537" s="13"/>
      <c r="F537" s="13"/>
      <c r="G537" s="13"/>
      <c r="H537" s="13"/>
      <c r="I537" s="13"/>
      <c r="J537" s="13"/>
      <c r="K537" s="13"/>
      <c r="L537" s="13"/>
    </row>
    <row r="538" spans="1:12" ht="13.5" x14ac:dyDescent="0.25">
      <c r="A538" s="13"/>
      <c r="B538" s="13"/>
      <c r="C538" s="13"/>
      <c r="D538" s="13"/>
      <c r="E538" s="13"/>
      <c r="F538" s="13"/>
      <c r="G538" s="13"/>
      <c r="H538" s="13"/>
      <c r="I538" s="13"/>
      <c r="J538" s="13"/>
      <c r="K538" s="13"/>
      <c r="L538" s="13"/>
    </row>
    <row r="539" spans="1:12" ht="13.5" x14ac:dyDescent="0.25">
      <c r="A539" s="13"/>
      <c r="B539" s="13"/>
      <c r="C539" s="13"/>
      <c r="D539" s="13"/>
      <c r="E539" s="13"/>
      <c r="F539" s="13"/>
      <c r="G539" s="13"/>
      <c r="H539" s="13"/>
      <c r="I539" s="13"/>
      <c r="J539" s="13"/>
      <c r="K539" s="13"/>
      <c r="L539" s="13"/>
    </row>
    <row r="540" spans="1:12" ht="13.5" x14ac:dyDescent="0.25">
      <c r="A540" s="13"/>
      <c r="B540" s="13"/>
      <c r="C540" s="13"/>
      <c r="D540" s="13"/>
      <c r="E540" s="13"/>
      <c r="F540" s="13"/>
      <c r="G540" s="13"/>
      <c r="H540" s="13"/>
      <c r="I540" s="13"/>
      <c r="J540" s="13"/>
      <c r="K540" s="13"/>
      <c r="L540" s="13"/>
    </row>
    <row r="541" spans="1:12" ht="13.5" x14ac:dyDescent="0.25">
      <c r="A541" s="13"/>
      <c r="B541" s="13"/>
      <c r="C541" s="13"/>
      <c r="D541" s="13"/>
      <c r="E541" s="13"/>
      <c r="F541" s="13"/>
      <c r="G541" s="13"/>
      <c r="H541" s="13"/>
      <c r="I541" s="13"/>
      <c r="J541" s="13"/>
      <c r="K541" s="13"/>
      <c r="L541" s="13"/>
    </row>
    <row r="542" spans="1:12" ht="13.5" x14ac:dyDescent="0.25">
      <c r="A542" s="13"/>
      <c r="B542" s="13"/>
      <c r="C542" s="13"/>
      <c r="D542" s="13"/>
      <c r="E542" s="13"/>
      <c r="F542" s="13"/>
      <c r="G542" s="13"/>
      <c r="H542" s="13"/>
      <c r="I542" s="13"/>
      <c r="J542" s="13"/>
      <c r="K542" s="13"/>
      <c r="L542" s="13"/>
    </row>
    <row r="543" spans="1:12" ht="13.5" x14ac:dyDescent="0.25">
      <c r="A543" s="13"/>
      <c r="B543" s="13"/>
      <c r="C543" s="13"/>
      <c r="D543" s="13"/>
      <c r="E543" s="13"/>
      <c r="F543" s="13"/>
      <c r="G543" s="13"/>
      <c r="H543" s="13"/>
      <c r="I543" s="13"/>
      <c r="J543" s="13"/>
      <c r="K543" s="13"/>
      <c r="L543" s="13"/>
    </row>
    <row r="544" spans="1:12" ht="13.5" x14ac:dyDescent="0.25">
      <c r="A544" s="13"/>
      <c r="B544" s="13"/>
      <c r="C544" s="13"/>
      <c r="D544" s="13"/>
      <c r="E544" s="13"/>
      <c r="F544" s="13"/>
      <c r="G544" s="13"/>
      <c r="H544" s="13"/>
      <c r="I544" s="13"/>
      <c r="J544" s="13"/>
      <c r="K544" s="13"/>
      <c r="L544" s="13"/>
    </row>
    <row r="545" spans="1:12" ht="13.5" x14ac:dyDescent="0.25">
      <c r="A545" s="13"/>
      <c r="B545" s="13"/>
      <c r="C545" s="13"/>
      <c r="D545" s="13"/>
      <c r="E545" s="13"/>
      <c r="F545" s="13"/>
      <c r="G545" s="13"/>
      <c r="H545" s="13"/>
      <c r="I545" s="13"/>
      <c r="J545" s="13"/>
      <c r="K545" s="13"/>
      <c r="L545" s="13"/>
    </row>
    <row r="546" spans="1:12" ht="13.5" x14ac:dyDescent="0.25">
      <c r="A546" s="13"/>
      <c r="B546" s="13"/>
      <c r="C546" s="13"/>
      <c r="D546" s="13"/>
      <c r="E546" s="13"/>
      <c r="F546" s="13"/>
      <c r="G546" s="13"/>
      <c r="H546" s="13"/>
      <c r="I546" s="13"/>
      <c r="J546" s="13"/>
      <c r="K546" s="13"/>
      <c r="L546" s="13"/>
    </row>
    <row r="547" spans="1:12" ht="13.5" x14ac:dyDescent="0.25">
      <c r="A547" s="13"/>
      <c r="B547" s="13"/>
      <c r="C547" s="13"/>
      <c r="D547" s="13"/>
      <c r="E547" s="13"/>
      <c r="F547" s="13"/>
      <c r="G547" s="13"/>
      <c r="H547" s="13"/>
      <c r="I547" s="13"/>
      <c r="J547" s="13"/>
      <c r="K547" s="13"/>
      <c r="L547" s="13"/>
    </row>
    <row r="548" spans="1:12" ht="13.5" x14ac:dyDescent="0.25">
      <c r="A548" s="13"/>
      <c r="B548" s="13"/>
      <c r="C548" s="13"/>
      <c r="D548" s="13"/>
      <c r="E548" s="13"/>
      <c r="F548" s="13"/>
      <c r="G548" s="13"/>
      <c r="H548" s="13"/>
      <c r="I548" s="13"/>
      <c r="J548" s="13"/>
      <c r="K548" s="13"/>
      <c r="L548" s="13"/>
    </row>
    <row r="549" spans="1:12" ht="13.5" x14ac:dyDescent="0.25">
      <c r="A549" s="13"/>
      <c r="B549" s="13"/>
      <c r="C549" s="13"/>
      <c r="D549" s="13"/>
      <c r="E549" s="13"/>
      <c r="F549" s="13"/>
      <c r="G549" s="13"/>
      <c r="H549" s="13"/>
      <c r="I549" s="13"/>
      <c r="J549" s="13"/>
      <c r="K549" s="13"/>
      <c r="L549" s="13"/>
    </row>
    <row r="550" spans="1:12" ht="13.5" x14ac:dyDescent="0.25">
      <c r="A550" s="13"/>
      <c r="B550" s="13"/>
      <c r="C550" s="13"/>
      <c r="D550" s="13"/>
      <c r="E550" s="13"/>
      <c r="F550" s="13"/>
      <c r="G550" s="13"/>
      <c r="H550" s="13"/>
      <c r="I550" s="13"/>
      <c r="J550" s="13"/>
      <c r="K550" s="13"/>
      <c r="L550" s="13"/>
    </row>
    <row r="551" spans="1:12" ht="13.5" x14ac:dyDescent="0.25">
      <c r="A551" s="13"/>
      <c r="B551" s="13"/>
      <c r="C551" s="13"/>
      <c r="D551" s="13"/>
      <c r="E551" s="13"/>
      <c r="F551" s="13"/>
      <c r="G551" s="13"/>
      <c r="H551" s="13"/>
      <c r="I551" s="13"/>
      <c r="J551" s="13"/>
      <c r="K551" s="13"/>
      <c r="L551" s="13"/>
    </row>
    <row r="552" spans="1:12" ht="13.5" x14ac:dyDescent="0.25">
      <c r="A552" s="13"/>
      <c r="B552" s="13"/>
      <c r="C552" s="13"/>
      <c r="D552" s="13"/>
      <c r="E552" s="13"/>
      <c r="F552" s="13"/>
      <c r="G552" s="13"/>
      <c r="H552" s="13"/>
      <c r="I552" s="13"/>
      <c r="J552" s="13"/>
      <c r="K552" s="13"/>
      <c r="L552" s="13"/>
    </row>
    <row r="553" spans="1:12" ht="13.5" x14ac:dyDescent="0.25">
      <c r="A553" s="13"/>
      <c r="B553" s="13"/>
      <c r="C553" s="13"/>
      <c r="D553" s="13"/>
      <c r="E553" s="13"/>
      <c r="F553" s="13"/>
      <c r="G553" s="13"/>
      <c r="H553" s="13"/>
      <c r="I553" s="13"/>
      <c r="J553" s="13"/>
      <c r="K553" s="13"/>
      <c r="L553" s="13"/>
    </row>
    <row r="554" spans="1:12" ht="13.5" x14ac:dyDescent="0.25">
      <c r="A554" s="13"/>
      <c r="B554" s="13"/>
      <c r="C554" s="13"/>
      <c r="D554" s="13"/>
      <c r="E554" s="13"/>
      <c r="F554" s="13"/>
      <c r="G554" s="13"/>
      <c r="H554" s="13"/>
      <c r="I554" s="13"/>
      <c r="J554" s="13"/>
      <c r="K554" s="13"/>
      <c r="L554" s="13"/>
    </row>
    <row r="555" spans="1:12" ht="13.5" x14ac:dyDescent="0.25">
      <c r="A555" s="13"/>
      <c r="B555" s="13"/>
      <c r="C555" s="13"/>
      <c r="D555" s="13"/>
      <c r="E555" s="13"/>
      <c r="F555" s="13"/>
      <c r="G555" s="13"/>
      <c r="H555" s="13"/>
      <c r="I555" s="13"/>
      <c r="J555" s="13"/>
      <c r="K555" s="13"/>
      <c r="L555" s="13"/>
    </row>
    <row r="556" spans="1:12" ht="13.5" x14ac:dyDescent="0.25">
      <c r="A556" s="13"/>
      <c r="B556" s="13"/>
      <c r="C556" s="13"/>
      <c r="D556" s="13"/>
      <c r="E556" s="13"/>
      <c r="F556" s="13"/>
      <c r="G556" s="13"/>
      <c r="H556" s="13"/>
      <c r="I556" s="13"/>
      <c r="J556" s="13"/>
      <c r="K556" s="13"/>
      <c r="L556" s="13"/>
    </row>
    <row r="557" spans="1:12" ht="13.5" x14ac:dyDescent="0.25">
      <c r="A557" s="13"/>
      <c r="B557" s="13"/>
      <c r="C557" s="13"/>
      <c r="D557" s="13"/>
      <c r="E557" s="13"/>
      <c r="F557" s="13"/>
      <c r="G557" s="13"/>
      <c r="H557" s="13"/>
      <c r="I557" s="13"/>
      <c r="J557" s="13"/>
      <c r="K557" s="13"/>
      <c r="L557" s="13"/>
    </row>
    <row r="558" spans="1:12" ht="13.5" x14ac:dyDescent="0.25">
      <c r="A558" s="13"/>
      <c r="B558" s="13"/>
      <c r="C558" s="13"/>
      <c r="D558" s="13"/>
      <c r="E558" s="13"/>
      <c r="F558" s="13"/>
      <c r="G558" s="13"/>
      <c r="H558" s="13"/>
      <c r="I558" s="13"/>
      <c r="J558" s="13"/>
      <c r="K558" s="13"/>
      <c r="L558" s="13"/>
    </row>
    <row r="559" spans="1:12" ht="13.5" x14ac:dyDescent="0.25">
      <c r="A559" s="13"/>
      <c r="B559" s="13"/>
      <c r="C559" s="13"/>
      <c r="D559" s="13"/>
      <c r="E559" s="13"/>
      <c r="F559" s="13"/>
      <c r="G559" s="13"/>
      <c r="H559" s="13"/>
      <c r="I559" s="13"/>
      <c r="J559" s="13"/>
      <c r="K559" s="13"/>
      <c r="L559" s="13"/>
    </row>
    <row r="560" spans="1:12" ht="13.5" x14ac:dyDescent="0.25">
      <c r="A560" s="13"/>
      <c r="B560" s="13"/>
      <c r="C560" s="13"/>
      <c r="D560" s="13"/>
      <c r="E560" s="13"/>
      <c r="F560" s="13"/>
      <c r="G560" s="13"/>
      <c r="H560" s="13"/>
      <c r="I560" s="13"/>
      <c r="J560" s="13"/>
      <c r="K560" s="13"/>
      <c r="L560" s="13"/>
    </row>
    <row r="561" spans="1:12" ht="13.5" x14ac:dyDescent="0.25">
      <c r="A561" s="13"/>
      <c r="B561" s="13"/>
      <c r="C561" s="13"/>
      <c r="D561" s="13"/>
      <c r="E561" s="13"/>
      <c r="F561" s="13"/>
      <c r="G561" s="13"/>
      <c r="H561" s="13"/>
      <c r="I561" s="13"/>
      <c r="J561" s="13"/>
      <c r="K561" s="13"/>
      <c r="L561" s="13"/>
    </row>
    <row r="562" spans="1:12" ht="13.5" x14ac:dyDescent="0.25">
      <c r="A562" s="13"/>
      <c r="B562" s="13"/>
      <c r="C562" s="13"/>
      <c r="D562" s="13"/>
      <c r="E562" s="13"/>
      <c r="F562" s="13"/>
      <c r="G562" s="13"/>
      <c r="H562" s="13"/>
      <c r="I562" s="13"/>
      <c r="J562" s="13"/>
      <c r="K562" s="13"/>
      <c r="L562" s="13"/>
    </row>
    <row r="563" spans="1:12" ht="13.5" x14ac:dyDescent="0.25">
      <c r="A563" s="13"/>
      <c r="B563" s="13"/>
      <c r="C563" s="13"/>
      <c r="D563" s="13"/>
      <c r="E563" s="13"/>
      <c r="F563" s="13"/>
      <c r="G563" s="13"/>
      <c r="H563" s="13"/>
      <c r="I563" s="13"/>
      <c r="J563" s="13"/>
      <c r="K563" s="13"/>
      <c r="L563" s="13"/>
    </row>
    <row r="564" spans="1:12" ht="13.5" x14ac:dyDescent="0.25">
      <c r="A564" s="13"/>
      <c r="B564" s="13"/>
      <c r="C564" s="13"/>
      <c r="D564" s="13"/>
      <c r="E564" s="13"/>
      <c r="F564" s="13"/>
      <c r="G564" s="13"/>
      <c r="H564" s="13"/>
      <c r="I564" s="13"/>
      <c r="J564" s="13"/>
      <c r="K564" s="13"/>
      <c r="L564" s="13"/>
    </row>
    <row r="565" spans="1:12" ht="13.5" x14ac:dyDescent="0.25">
      <c r="A565" s="13"/>
      <c r="B565" s="13"/>
      <c r="C565" s="13"/>
      <c r="D565" s="13"/>
      <c r="E565" s="13"/>
      <c r="F565" s="13"/>
      <c r="G565" s="13"/>
      <c r="H565" s="13"/>
      <c r="I565" s="13"/>
      <c r="J565" s="13"/>
      <c r="K565" s="13"/>
      <c r="L565" s="13"/>
    </row>
    <row r="566" spans="1:12" ht="13.5" x14ac:dyDescent="0.25">
      <c r="A566" s="13"/>
      <c r="B566" s="13"/>
      <c r="C566" s="13"/>
      <c r="D566" s="13"/>
      <c r="E566" s="13"/>
      <c r="F566" s="13"/>
      <c r="G566" s="13"/>
      <c r="H566" s="13"/>
      <c r="I566" s="13"/>
      <c r="J566" s="13"/>
      <c r="K566" s="13"/>
      <c r="L566" s="13"/>
    </row>
    <row r="567" spans="1:12" ht="13.5" x14ac:dyDescent="0.25">
      <c r="A567" s="13"/>
      <c r="B567" s="13"/>
      <c r="C567" s="13"/>
      <c r="D567" s="13"/>
      <c r="E567" s="13"/>
      <c r="F567" s="13"/>
      <c r="G567" s="13"/>
      <c r="H567" s="13"/>
      <c r="I567" s="13"/>
      <c r="J567" s="13"/>
      <c r="K567" s="13"/>
      <c r="L567" s="13"/>
    </row>
    <row r="568" spans="1:12" ht="13.5" x14ac:dyDescent="0.25">
      <c r="A568" s="13"/>
      <c r="B568" s="13"/>
      <c r="C568" s="13"/>
      <c r="D568" s="13"/>
      <c r="E568" s="13"/>
      <c r="F568" s="13"/>
      <c r="G568" s="13"/>
      <c r="H568" s="13"/>
      <c r="I568" s="13"/>
      <c r="J568" s="13"/>
      <c r="K568" s="13"/>
      <c r="L568" s="13"/>
    </row>
    <row r="569" spans="1:12" ht="13.5" x14ac:dyDescent="0.25">
      <c r="A569" s="13"/>
      <c r="B569" s="13"/>
      <c r="C569" s="13"/>
      <c r="D569" s="13"/>
      <c r="E569" s="13"/>
      <c r="F569" s="13"/>
      <c r="G569" s="13"/>
      <c r="H569" s="13"/>
      <c r="I569" s="13"/>
      <c r="J569" s="13"/>
      <c r="K569" s="13"/>
      <c r="L569" s="13"/>
    </row>
    <row r="570" spans="1:12" ht="13.5" x14ac:dyDescent="0.25">
      <c r="A570" s="13"/>
      <c r="B570" s="13"/>
      <c r="C570" s="13"/>
      <c r="D570" s="13"/>
      <c r="E570" s="13"/>
      <c r="F570" s="13"/>
      <c r="G570" s="13"/>
      <c r="H570" s="13"/>
      <c r="I570" s="13"/>
      <c r="J570" s="13"/>
      <c r="K570" s="13"/>
      <c r="L570" s="13"/>
    </row>
    <row r="571" spans="1:12" ht="13.5" x14ac:dyDescent="0.25">
      <c r="A571" s="13"/>
      <c r="B571" s="13"/>
      <c r="C571" s="13"/>
      <c r="D571" s="13"/>
      <c r="E571" s="13"/>
      <c r="F571" s="13"/>
      <c r="G571" s="13"/>
      <c r="H571" s="13"/>
      <c r="I571" s="13"/>
      <c r="J571" s="13"/>
      <c r="K571" s="13"/>
      <c r="L571" s="13"/>
    </row>
    <row r="572" spans="1:12" ht="13.5" x14ac:dyDescent="0.25">
      <c r="A572" s="13"/>
      <c r="B572" s="13"/>
      <c r="C572" s="13"/>
      <c r="D572" s="13"/>
      <c r="E572" s="13"/>
      <c r="F572" s="13"/>
      <c r="G572" s="13"/>
      <c r="H572" s="13"/>
      <c r="I572" s="13"/>
      <c r="J572" s="13"/>
      <c r="K572" s="13"/>
      <c r="L572" s="13"/>
    </row>
    <row r="573" spans="1:12" ht="13.5" x14ac:dyDescent="0.25">
      <c r="A573" s="13"/>
      <c r="B573" s="13"/>
      <c r="C573" s="13"/>
      <c r="D573" s="13"/>
      <c r="E573" s="13"/>
      <c r="F573" s="13"/>
      <c r="G573" s="13"/>
      <c r="H573" s="13"/>
      <c r="I573" s="13"/>
      <c r="J573" s="13"/>
      <c r="K573" s="13"/>
      <c r="L573" s="13"/>
    </row>
    <row r="574" spans="1:12" ht="13.5" x14ac:dyDescent="0.25">
      <c r="A574" s="13"/>
      <c r="B574" s="13"/>
      <c r="C574" s="13"/>
      <c r="D574" s="13"/>
      <c r="E574" s="13"/>
      <c r="F574" s="13"/>
      <c r="G574" s="13"/>
      <c r="H574" s="13"/>
      <c r="I574" s="13"/>
      <c r="J574" s="13"/>
      <c r="K574" s="13"/>
      <c r="L574" s="13"/>
    </row>
    <row r="575" spans="1:12" ht="13.5" x14ac:dyDescent="0.25">
      <c r="A575" s="13"/>
      <c r="B575" s="13"/>
      <c r="C575" s="13"/>
      <c r="D575" s="13"/>
      <c r="E575" s="13"/>
      <c r="F575" s="13"/>
      <c r="G575" s="13"/>
      <c r="H575" s="13"/>
      <c r="I575" s="13"/>
      <c r="J575" s="13"/>
      <c r="K575" s="13"/>
      <c r="L575" s="13"/>
    </row>
    <row r="576" spans="1:12" ht="13.5" x14ac:dyDescent="0.25">
      <c r="A576" s="13"/>
      <c r="B576" s="13"/>
      <c r="C576" s="13"/>
      <c r="D576" s="13"/>
      <c r="E576" s="13"/>
      <c r="F576" s="13"/>
      <c r="G576" s="13"/>
      <c r="H576" s="13"/>
      <c r="I576" s="13"/>
      <c r="J576" s="13"/>
      <c r="K576" s="13"/>
      <c r="L576" s="13"/>
    </row>
    <row r="577" spans="1:12" ht="13.5" x14ac:dyDescent="0.25">
      <c r="A577" s="13"/>
      <c r="B577" s="13"/>
      <c r="C577" s="13"/>
      <c r="D577" s="13"/>
      <c r="E577" s="13"/>
      <c r="F577" s="13"/>
      <c r="G577" s="13"/>
      <c r="H577" s="13"/>
      <c r="I577" s="13"/>
      <c r="J577" s="13"/>
      <c r="K577" s="13"/>
      <c r="L577" s="13"/>
    </row>
    <row r="578" spans="1:12" ht="13.5" x14ac:dyDescent="0.25">
      <c r="A578" s="13"/>
      <c r="B578" s="13"/>
      <c r="C578" s="13"/>
      <c r="D578" s="13"/>
      <c r="E578" s="13"/>
      <c r="F578" s="13"/>
      <c r="G578" s="13"/>
      <c r="H578" s="13"/>
      <c r="I578" s="13"/>
      <c r="J578" s="13"/>
      <c r="K578" s="13"/>
      <c r="L578" s="13"/>
    </row>
    <row r="579" spans="1:12" ht="13.5" x14ac:dyDescent="0.25">
      <c r="A579" s="13"/>
      <c r="B579" s="13"/>
      <c r="C579" s="13"/>
      <c r="D579" s="13"/>
      <c r="E579" s="13"/>
      <c r="F579" s="13"/>
      <c r="G579" s="13"/>
      <c r="H579" s="13"/>
      <c r="I579" s="13"/>
      <c r="J579" s="13"/>
      <c r="K579" s="13"/>
      <c r="L579" s="13"/>
    </row>
    <row r="580" spans="1:12" ht="13.5" x14ac:dyDescent="0.25">
      <c r="A580" s="13"/>
      <c r="B580" s="13"/>
      <c r="C580" s="13"/>
      <c r="D580" s="13"/>
      <c r="E580" s="13"/>
      <c r="F580" s="13"/>
      <c r="G580" s="13"/>
      <c r="H580" s="13"/>
      <c r="I580" s="13"/>
      <c r="J580" s="13"/>
      <c r="K580" s="13"/>
      <c r="L580" s="13"/>
    </row>
    <row r="581" spans="1:12" ht="13.5" x14ac:dyDescent="0.25">
      <c r="A581" s="13"/>
      <c r="B581" s="13"/>
      <c r="C581" s="13"/>
      <c r="D581" s="13"/>
      <c r="E581" s="13"/>
      <c r="F581" s="13"/>
      <c r="G581" s="13"/>
      <c r="H581" s="13"/>
      <c r="I581" s="13"/>
      <c r="J581" s="13"/>
      <c r="K581" s="13"/>
      <c r="L581" s="13"/>
    </row>
    <row r="582" spans="1:12" ht="13.5" x14ac:dyDescent="0.25">
      <c r="A582" s="13"/>
      <c r="B582" s="13"/>
      <c r="C582" s="13"/>
      <c r="D582" s="13"/>
      <c r="E582" s="13"/>
      <c r="F582" s="13"/>
      <c r="G582" s="13"/>
      <c r="H582" s="13"/>
      <c r="I582" s="13"/>
      <c r="J582" s="13"/>
      <c r="K582" s="13"/>
      <c r="L582" s="13"/>
    </row>
    <row r="583" spans="1:12" ht="13.5" x14ac:dyDescent="0.25">
      <c r="A583" s="13"/>
      <c r="B583" s="13"/>
      <c r="C583" s="13"/>
      <c r="D583" s="13"/>
      <c r="E583" s="13"/>
      <c r="F583" s="13"/>
      <c r="G583" s="13"/>
      <c r="H583" s="13"/>
      <c r="I583" s="13"/>
      <c r="J583" s="13"/>
      <c r="K583" s="13"/>
      <c r="L583" s="13"/>
    </row>
    <row r="584" spans="1:12" ht="13.5" x14ac:dyDescent="0.25">
      <c r="A584" s="13"/>
      <c r="B584" s="13"/>
      <c r="C584" s="13"/>
      <c r="D584" s="13"/>
      <c r="E584" s="13"/>
      <c r="F584" s="13"/>
      <c r="G584" s="13"/>
      <c r="H584" s="13"/>
      <c r="I584" s="13"/>
      <c r="J584" s="13"/>
      <c r="K584" s="13"/>
      <c r="L584" s="13"/>
    </row>
    <row r="585" spans="1:12" ht="13.5" x14ac:dyDescent="0.25">
      <c r="A585" s="13"/>
      <c r="B585" s="13"/>
      <c r="C585" s="13"/>
      <c r="D585" s="13"/>
      <c r="E585" s="13"/>
      <c r="F585" s="13"/>
      <c r="G585" s="13"/>
      <c r="H585" s="13"/>
      <c r="I585" s="13"/>
      <c r="J585" s="13"/>
      <c r="K585" s="13"/>
      <c r="L585" s="13"/>
    </row>
    <row r="586" spans="1:12" ht="13.5" x14ac:dyDescent="0.25">
      <c r="A586" s="13"/>
      <c r="B586" s="13"/>
      <c r="C586" s="13"/>
      <c r="D586" s="13"/>
      <c r="E586" s="13"/>
      <c r="F586" s="13"/>
      <c r="G586" s="13"/>
      <c r="H586" s="13"/>
      <c r="I586" s="13"/>
      <c r="J586" s="13"/>
      <c r="K586" s="13"/>
      <c r="L586" s="13"/>
    </row>
    <row r="587" spans="1:12" ht="13.5" x14ac:dyDescent="0.25">
      <c r="A587" s="13"/>
      <c r="B587" s="13"/>
      <c r="C587" s="13"/>
      <c r="D587" s="13"/>
      <c r="E587" s="13"/>
      <c r="F587" s="13"/>
      <c r="G587" s="13"/>
      <c r="H587" s="13"/>
      <c r="I587" s="13"/>
      <c r="J587" s="13"/>
      <c r="K587" s="13"/>
      <c r="L587" s="13"/>
    </row>
    <row r="588" spans="1:12" ht="13.5" x14ac:dyDescent="0.25">
      <c r="A588" s="13"/>
      <c r="B588" s="13"/>
      <c r="C588" s="13"/>
      <c r="D588" s="13"/>
      <c r="E588" s="13"/>
      <c r="F588" s="13"/>
      <c r="G588" s="13"/>
      <c r="H588" s="13"/>
      <c r="I588" s="13"/>
      <c r="J588" s="13"/>
      <c r="K588" s="13"/>
      <c r="L588" s="13"/>
    </row>
    <row r="589" spans="1:12" ht="13.5" x14ac:dyDescent="0.25">
      <c r="A589" s="13"/>
      <c r="B589" s="13"/>
      <c r="C589" s="13"/>
      <c r="D589" s="13"/>
      <c r="E589" s="13"/>
      <c r="F589" s="13"/>
      <c r="G589" s="13"/>
      <c r="H589" s="13"/>
      <c r="I589" s="13"/>
      <c r="J589" s="13"/>
      <c r="K589" s="13"/>
      <c r="L589" s="13"/>
    </row>
    <row r="590" spans="1:12" ht="13.5" x14ac:dyDescent="0.25">
      <c r="A590" s="13"/>
      <c r="B590" s="13"/>
      <c r="C590" s="13"/>
      <c r="D590" s="13"/>
      <c r="E590" s="13"/>
      <c r="F590" s="13"/>
      <c r="G590" s="13"/>
      <c r="H590" s="13"/>
      <c r="I590" s="13"/>
      <c r="J590" s="13"/>
      <c r="K590" s="13"/>
      <c r="L590" s="13"/>
    </row>
    <row r="591" spans="1:12" ht="13.5" x14ac:dyDescent="0.25">
      <c r="A591" s="13"/>
      <c r="B591" s="13"/>
      <c r="C591" s="13"/>
      <c r="D591" s="13"/>
      <c r="E591" s="13"/>
      <c r="F591" s="13"/>
      <c r="G591" s="13"/>
      <c r="H591" s="13"/>
      <c r="I591" s="13"/>
      <c r="J591" s="13"/>
      <c r="K591" s="13"/>
      <c r="L591" s="13"/>
    </row>
    <row r="592" spans="1:12" ht="13.5" x14ac:dyDescent="0.25">
      <c r="A592" s="13"/>
      <c r="B592" s="13"/>
      <c r="C592" s="13"/>
      <c r="D592" s="13"/>
      <c r="E592" s="13"/>
      <c r="F592" s="13"/>
      <c r="G592" s="13"/>
      <c r="H592" s="13"/>
      <c r="I592" s="13"/>
      <c r="J592" s="13"/>
      <c r="K592" s="13"/>
      <c r="L592" s="13"/>
    </row>
    <row r="593" spans="1:12" ht="13.5" x14ac:dyDescent="0.25">
      <c r="A593" s="13"/>
      <c r="B593" s="13"/>
      <c r="C593" s="13"/>
      <c r="D593" s="13"/>
      <c r="E593" s="13"/>
      <c r="F593" s="13"/>
      <c r="G593" s="13"/>
      <c r="H593" s="13"/>
      <c r="I593" s="13"/>
      <c r="J593" s="13"/>
      <c r="K593" s="13"/>
      <c r="L593" s="13"/>
    </row>
    <row r="594" spans="1:12" ht="13.5" x14ac:dyDescent="0.25">
      <c r="A594" s="13"/>
      <c r="B594" s="13"/>
      <c r="C594" s="13"/>
      <c r="D594" s="13"/>
      <c r="E594" s="13"/>
      <c r="F594" s="13"/>
      <c r="G594" s="13"/>
      <c r="H594" s="13"/>
      <c r="I594" s="13"/>
      <c r="J594" s="13"/>
      <c r="K594" s="13"/>
      <c r="L594" s="13"/>
    </row>
    <row r="595" spans="1:12" ht="13.5" x14ac:dyDescent="0.25">
      <c r="A595" s="13"/>
      <c r="B595" s="13"/>
      <c r="C595" s="13"/>
      <c r="D595" s="13"/>
      <c r="E595" s="13"/>
      <c r="F595" s="13"/>
      <c r="G595" s="13"/>
      <c r="H595" s="13"/>
      <c r="I595" s="13"/>
      <c r="J595" s="13"/>
      <c r="K595" s="13"/>
      <c r="L595" s="13"/>
    </row>
    <row r="596" spans="1:12" ht="13.5" x14ac:dyDescent="0.25">
      <c r="A596" s="13"/>
      <c r="B596" s="13"/>
      <c r="C596" s="13"/>
      <c r="D596" s="13"/>
      <c r="E596" s="13"/>
      <c r="F596" s="13"/>
      <c r="G596" s="13"/>
      <c r="H596" s="13"/>
      <c r="I596" s="13"/>
      <c r="J596" s="13"/>
      <c r="K596" s="13"/>
      <c r="L596" s="13"/>
    </row>
    <row r="597" spans="1:12" ht="13.5" x14ac:dyDescent="0.25">
      <c r="A597" s="13"/>
      <c r="B597" s="13"/>
      <c r="C597" s="13"/>
      <c r="D597" s="13"/>
      <c r="E597" s="13"/>
      <c r="F597" s="13"/>
      <c r="G597" s="13"/>
      <c r="H597" s="13"/>
      <c r="I597" s="13"/>
      <c r="J597" s="13"/>
      <c r="K597" s="13"/>
      <c r="L597" s="13"/>
    </row>
    <row r="598" spans="1:12" ht="13.5" x14ac:dyDescent="0.25">
      <c r="A598" s="13"/>
      <c r="B598" s="13"/>
      <c r="C598" s="13"/>
      <c r="D598" s="13"/>
      <c r="E598" s="13"/>
      <c r="F598" s="13"/>
      <c r="G598" s="13"/>
      <c r="H598" s="13"/>
      <c r="I598" s="13"/>
      <c r="J598" s="13"/>
      <c r="K598" s="13"/>
      <c r="L598" s="13"/>
    </row>
    <row r="599" spans="1:12" ht="13.5" x14ac:dyDescent="0.25">
      <c r="A599" s="13"/>
      <c r="B599" s="13"/>
      <c r="C599" s="13"/>
      <c r="D599" s="13"/>
      <c r="E599" s="13"/>
      <c r="F599" s="13"/>
      <c r="G599" s="13"/>
      <c r="H599" s="13"/>
      <c r="I599" s="13"/>
      <c r="J599" s="13"/>
      <c r="K599" s="13"/>
      <c r="L599" s="13"/>
    </row>
    <row r="600" spans="1:12" ht="13.5" x14ac:dyDescent="0.25">
      <c r="A600" s="13"/>
      <c r="B600" s="13"/>
      <c r="C600" s="13"/>
      <c r="D600" s="13"/>
      <c r="E600" s="13"/>
      <c r="F600" s="13"/>
      <c r="G600" s="13"/>
      <c r="H600" s="13"/>
      <c r="I600" s="13"/>
      <c r="J600" s="13"/>
      <c r="K600" s="13"/>
      <c r="L600" s="13"/>
    </row>
    <row r="601" spans="1:12" ht="13.5" x14ac:dyDescent="0.25">
      <c r="A601" s="13"/>
      <c r="B601" s="13"/>
      <c r="C601" s="13"/>
      <c r="D601" s="13"/>
      <c r="E601" s="13"/>
      <c r="F601" s="13"/>
      <c r="G601" s="13"/>
      <c r="H601" s="13"/>
      <c r="I601" s="13"/>
      <c r="J601" s="13"/>
      <c r="K601" s="13"/>
      <c r="L601" s="13"/>
    </row>
    <row r="602" spans="1:12" ht="13.5" x14ac:dyDescent="0.25">
      <c r="A602" s="13"/>
      <c r="B602" s="13"/>
      <c r="C602" s="13"/>
      <c r="D602" s="13"/>
      <c r="E602" s="13"/>
      <c r="F602" s="13"/>
      <c r="G602" s="13"/>
      <c r="H602" s="13"/>
      <c r="I602" s="13"/>
      <c r="J602" s="13"/>
      <c r="K602" s="13"/>
      <c r="L602" s="13"/>
    </row>
    <row r="603" spans="1:12" ht="13.5" x14ac:dyDescent="0.25">
      <c r="A603" s="13"/>
      <c r="B603" s="13"/>
      <c r="C603" s="13"/>
      <c r="D603" s="13"/>
      <c r="E603" s="13"/>
      <c r="F603" s="13"/>
      <c r="G603" s="13"/>
      <c r="H603" s="13"/>
      <c r="I603" s="13"/>
      <c r="J603" s="13"/>
      <c r="K603" s="13"/>
      <c r="L603" s="13"/>
    </row>
    <row r="604" spans="1:12" ht="13.5" x14ac:dyDescent="0.25">
      <c r="A604" s="13"/>
      <c r="B604" s="13"/>
      <c r="C604" s="13"/>
      <c r="D604" s="13"/>
      <c r="E604" s="13"/>
      <c r="F604" s="13"/>
      <c r="G604" s="13"/>
      <c r="H604" s="13"/>
      <c r="I604" s="13"/>
      <c r="J604" s="13"/>
      <c r="K604" s="13"/>
      <c r="L604" s="13"/>
    </row>
    <row r="605" spans="1:12" ht="13.5" x14ac:dyDescent="0.25">
      <c r="A605" s="13"/>
      <c r="B605" s="13"/>
      <c r="C605" s="13"/>
      <c r="D605" s="13"/>
      <c r="E605" s="13"/>
      <c r="F605" s="13"/>
      <c r="G605" s="13"/>
      <c r="H605" s="13"/>
      <c r="I605" s="13"/>
      <c r="J605" s="13"/>
      <c r="K605" s="13"/>
      <c r="L605" s="13"/>
    </row>
    <row r="606" spans="1:12" ht="13.5" x14ac:dyDescent="0.25">
      <c r="A606" s="13"/>
      <c r="B606" s="13"/>
      <c r="C606" s="13"/>
      <c r="D606" s="13"/>
      <c r="E606" s="13"/>
      <c r="F606" s="13"/>
      <c r="G606" s="13"/>
      <c r="H606" s="13"/>
      <c r="I606" s="13"/>
      <c r="J606" s="13"/>
      <c r="K606" s="13"/>
      <c r="L606" s="13"/>
    </row>
    <row r="607" spans="1:12" ht="13.5" x14ac:dyDescent="0.25">
      <c r="A607" s="13"/>
      <c r="B607" s="13"/>
      <c r="C607" s="13"/>
      <c r="D607" s="13"/>
      <c r="E607" s="13"/>
      <c r="F607" s="13"/>
      <c r="G607" s="13"/>
      <c r="H607" s="13"/>
      <c r="I607" s="13"/>
      <c r="J607" s="13"/>
      <c r="K607" s="13"/>
      <c r="L607" s="13"/>
    </row>
    <row r="608" spans="1:12" ht="13.5" x14ac:dyDescent="0.25">
      <c r="A608" s="13"/>
      <c r="B608" s="13"/>
      <c r="C608" s="13"/>
      <c r="D608" s="13"/>
      <c r="E608" s="13"/>
      <c r="F608" s="13"/>
      <c r="G608" s="13"/>
      <c r="H608" s="13"/>
      <c r="I608" s="13"/>
      <c r="J608" s="13"/>
      <c r="K608" s="13"/>
      <c r="L608" s="13"/>
    </row>
    <row r="609" spans="1:12" ht="13.5" x14ac:dyDescent="0.25">
      <c r="A609" s="13"/>
      <c r="B609" s="13"/>
      <c r="C609" s="13"/>
      <c r="D609" s="13"/>
      <c r="E609" s="13"/>
      <c r="F609" s="13"/>
      <c r="G609" s="13"/>
      <c r="H609" s="13"/>
      <c r="I609" s="13"/>
      <c r="J609" s="13"/>
      <c r="K609" s="13"/>
      <c r="L609" s="13"/>
    </row>
    <row r="610" spans="1:12" ht="13.5" x14ac:dyDescent="0.25">
      <c r="A610" s="13"/>
      <c r="B610" s="13"/>
      <c r="C610" s="13"/>
      <c r="D610" s="13"/>
      <c r="E610" s="13"/>
      <c r="F610" s="13"/>
      <c r="G610" s="13"/>
      <c r="H610" s="13"/>
      <c r="I610" s="13"/>
      <c r="J610" s="13"/>
      <c r="K610" s="13"/>
      <c r="L610" s="13"/>
    </row>
    <row r="611" spans="1:12" ht="13.5" x14ac:dyDescent="0.25">
      <c r="A611" s="13"/>
      <c r="B611" s="13"/>
      <c r="C611" s="13"/>
      <c r="D611" s="13"/>
      <c r="E611" s="13"/>
      <c r="F611" s="13"/>
      <c r="G611" s="13"/>
      <c r="H611" s="13"/>
      <c r="I611" s="13"/>
      <c r="J611" s="13"/>
      <c r="K611" s="13"/>
      <c r="L611" s="13"/>
    </row>
    <row r="612" spans="1:12" ht="13.5" x14ac:dyDescent="0.25">
      <c r="A612" s="13"/>
      <c r="B612" s="13"/>
      <c r="C612" s="13"/>
      <c r="D612" s="13"/>
      <c r="E612" s="13"/>
      <c r="F612" s="13"/>
      <c r="G612" s="13"/>
      <c r="H612" s="13"/>
      <c r="I612" s="13"/>
      <c r="J612" s="13"/>
      <c r="K612" s="13"/>
      <c r="L612" s="13"/>
    </row>
    <row r="613" spans="1:12" ht="13.5" x14ac:dyDescent="0.25">
      <c r="A613" s="13"/>
      <c r="B613" s="13"/>
      <c r="C613" s="13"/>
      <c r="D613" s="13"/>
      <c r="E613" s="13"/>
      <c r="F613" s="13"/>
      <c r="G613" s="13"/>
      <c r="H613" s="13"/>
      <c r="I613" s="13"/>
      <c r="J613" s="13"/>
      <c r="K613" s="13"/>
      <c r="L613" s="13"/>
    </row>
    <row r="614" spans="1:12" ht="13.5" x14ac:dyDescent="0.25">
      <c r="A614" s="13"/>
      <c r="B614" s="13"/>
      <c r="C614" s="13"/>
      <c r="D614" s="13"/>
      <c r="E614" s="13"/>
      <c r="F614" s="13"/>
      <c r="G614" s="13"/>
      <c r="H614" s="13"/>
      <c r="I614" s="13"/>
      <c r="J614" s="13"/>
      <c r="K614" s="13"/>
      <c r="L614" s="13"/>
    </row>
    <row r="615" spans="1:12" ht="13.5" x14ac:dyDescent="0.25">
      <c r="A615" s="13"/>
      <c r="B615" s="13"/>
      <c r="C615" s="13"/>
      <c r="D615" s="13"/>
      <c r="E615" s="13"/>
      <c r="F615" s="13"/>
      <c r="G615" s="13"/>
      <c r="H615" s="13"/>
      <c r="I615" s="13"/>
      <c r="J615" s="13"/>
      <c r="K615" s="13"/>
      <c r="L615" s="13"/>
    </row>
    <row r="616" spans="1:12" ht="13.5" x14ac:dyDescent="0.25">
      <c r="A616" s="13"/>
      <c r="B616" s="13"/>
      <c r="C616" s="13"/>
      <c r="D616" s="13"/>
      <c r="E616" s="13"/>
      <c r="F616" s="13"/>
      <c r="G616" s="13"/>
      <c r="H616" s="13"/>
      <c r="I616" s="13"/>
      <c r="J616" s="13"/>
      <c r="K616" s="13"/>
      <c r="L616" s="13"/>
    </row>
    <row r="617" spans="1:12" ht="13.5" x14ac:dyDescent="0.25">
      <c r="A617" s="13"/>
      <c r="B617" s="13"/>
      <c r="C617" s="13"/>
      <c r="D617" s="13"/>
      <c r="E617" s="13"/>
      <c r="F617" s="13"/>
      <c r="G617" s="13"/>
      <c r="H617" s="13"/>
      <c r="I617" s="13"/>
      <c r="J617" s="13"/>
      <c r="K617" s="13"/>
      <c r="L617" s="13"/>
    </row>
    <row r="618" spans="1:12" ht="13.5" x14ac:dyDescent="0.25">
      <c r="A618" s="13"/>
      <c r="B618" s="13"/>
      <c r="C618" s="13"/>
      <c r="D618" s="13"/>
      <c r="E618" s="13"/>
      <c r="F618" s="13"/>
      <c r="G618" s="13"/>
      <c r="H618" s="13"/>
      <c r="I618" s="13"/>
      <c r="J618" s="13"/>
      <c r="K618" s="13"/>
      <c r="L618" s="13"/>
    </row>
    <row r="619" spans="1:12" ht="13.5" x14ac:dyDescent="0.25">
      <c r="A619" s="13"/>
      <c r="B619" s="13"/>
      <c r="C619" s="13"/>
      <c r="D619" s="13"/>
      <c r="E619" s="13"/>
      <c r="F619" s="13"/>
      <c r="G619" s="13"/>
      <c r="H619" s="13"/>
      <c r="I619" s="13"/>
      <c r="J619" s="13"/>
      <c r="K619" s="13"/>
      <c r="L619" s="13"/>
    </row>
    <row r="620" spans="1:12" ht="13.5" x14ac:dyDescent="0.25">
      <c r="A620" s="13"/>
      <c r="B620" s="13"/>
      <c r="C620" s="13"/>
      <c r="D620" s="13"/>
      <c r="E620" s="13"/>
      <c r="F620" s="13"/>
      <c r="G620" s="13"/>
      <c r="H620" s="13"/>
      <c r="I620" s="13"/>
      <c r="J620" s="13"/>
      <c r="K620" s="13"/>
      <c r="L620" s="13"/>
    </row>
    <row r="621" spans="1:12" ht="13.5" x14ac:dyDescent="0.25">
      <c r="A621" s="13"/>
      <c r="B621" s="13"/>
      <c r="C621" s="13"/>
      <c r="D621" s="13"/>
      <c r="E621" s="13"/>
      <c r="F621" s="13"/>
      <c r="G621" s="13"/>
      <c r="H621" s="13"/>
      <c r="I621" s="13"/>
      <c r="J621" s="13"/>
      <c r="K621" s="13"/>
      <c r="L621" s="13"/>
    </row>
    <row r="622" spans="1:12" ht="13.5" x14ac:dyDescent="0.25">
      <c r="A622" s="13"/>
      <c r="B622" s="13"/>
      <c r="C622" s="13"/>
      <c r="D622" s="13"/>
      <c r="E622" s="13"/>
      <c r="F622" s="13"/>
      <c r="G622" s="13"/>
      <c r="H622" s="13"/>
      <c r="I622" s="13"/>
      <c r="J622" s="13"/>
      <c r="K622" s="13"/>
      <c r="L622" s="13"/>
    </row>
    <row r="623" spans="1:12" ht="13.5" x14ac:dyDescent="0.25">
      <c r="A623" s="13"/>
      <c r="B623" s="13"/>
      <c r="C623" s="13"/>
      <c r="D623" s="13"/>
      <c r="E623" s="13"/>
      <c r="F623" s="13"/>
      <c r="G623" s="13"/>
      <c r="H623" s="13"/>
      <c r="I623" s="13"/>
      <c r="J623" s="13"/>
      <c r="K623" s="13"/>
      <c r="L623" s="13"/>
    </row>
    <row r="624" spans="1:12" ht="13.5" x14ac:dyDescent="0.25">
      <c r="A624" s="13"/>
      <c r="B624" s="13"/>
      <c r="C624" s="13"/>
      <c r="D624" s="13"/>
      <c r="E624" s="13"/>
      <c r="F624" s="13"/>
      <c r="G624" s="13"/>
      <c r="H624" s="13"/>
      <c r="I624" s="13"/>
      <c r="J624" s="13"/>
      <c r="K624" s="13"/>
      <c r="L624" s="13"/>
    </row>
    <row r="625" spans="1:12" ht="13.5" x14ac:dyDescent="0.25">
      <c r="A625" s="13"/>
      <c r="B625" s="13"/>
      <c r="C625" s="13"/>
      <c r="D625" s="13"/>
      <c r="E625" s="13"/>
      <c r="F625" s="13"/>
      <c r="G625" s="13"/>
      <c r="H625" s="13"/>
      <c r="I625" s="13"/>
      <c r="J625" s="13"/>
      <c r="K625" s="13"/>
      <c r="L625" s="13"/>
    </row>
    <row r="626" spans="1:12" ht="13.5" x14ac:dyDescent="0.25">
      <c r="A626" s="13"/>
      <c r="B626" s="13"/>
      <c r="C626" s="13"/>
      <c r="D626" s="13"/>
      <c r="E626" s="13"/>
      <c r="F626" s="13"/>
      <c r="G626" s="13"/>
      <c r="H626" s="13"/>
      <c r="I626" s="13"/>
      <c r="J626" s="13"/>
      <c r="K626" s="13"/>
      <c r="L626" s="13"/>
    </row>
    <row r="627" spans="1:12" ht="13.5" x14ac:dyDescent="0.25">
      <c r="A627" s="13"/>
      <c r="B627" s="13"/>
      <c r="C627" s="13"/>
      <c r="D627" s="13"/>
      <c r="E627" s="13"/>
      <c r="F627" s="13"/>
      <c r="G627" s="13"/>
      <c r="H627" s="13"/>
      <c r="I627" s="13"/>
      <c r="J627" s="13"/>
      <c r="K627" s="13"/>
      <c r="L627" s="13"/>
    </row>
    <row r="628" spans="1:12" ht="13.5" x14ac:dyDescent="0.25">
      <c r="A628" s="13"/>
      <c r="B628" s="13"/>
      <c r="C628" s="13"/>
      <c r="D628" s="13"/>
      <c r="E628" s="13"/>
      <c r="F628" s="13"/>
      <c r="G628" s="13"/>
      <c r="H628" s="13"/>
      <c r="I628" s="13"/>
      <c r="J628" s="13"/>
      <c r="K628" s="13"/>
      <c r="L628" s="13"/>
    </row>
    <row r="629" spans="1:12" ht="13.5" x14ac:dyDescent="0.25">
      <c r="A629" s="13"/>
      <c r="B629" s="13"/>
      <c r="C629" s="13"/>
      <c r="D629" s="13"/>
      <c r="E629" s="13"/>
      <c r="F629" s="13"/>
      <c r="G629" s="13"/>
      <c r="H629" s="13"/>
      <c r="I629" s="13"/>
      <c r="J629" s="13"/>
      <c r="K629" s="13"/>
      <c r="L629" s="13"/>
    </row>
  </sheetData>
  <mergeCells count="8">
    <mergeCell ref="B1:H1"/>
    <mergeCell ref="B2:H2"/>
    <mergeCell ref="B10:B11"/>
    <mergeCell ref="C10:C11"/>
    <mergeCell ref="D10:D11"/>
    <mergeCell ref="E10:E11"/>
    <mergeCell ref="F10:G10"/>
    <mergeCell ref="H10:H11"/>
  </mergeCells>
  <printOptions horizontalCentered="1"/>
  <pageMargins left="0.39370078740157483" right="0.39370078740157483" top="0.39370078740157483" bottom="0.59055118110236227" header="0" footer="0.39370078740157483"/>
  <pageSetup paperSize="5" scale="88" orientation="landscape" horizontalDpi="300" verticalDpi="300" r:id="rId1"/>
  <headerFooter alignWithMargins="0">
    <oddFooter>&amp;C&amp;"Arial Narrow,Normal"&amp;7"Este programa es público, ajeno a cualquier partido político.  Queda prohibido el uso para fines distintos a los establecidos en el programa"
Página &amp;P de &amp;N</oddFooter>
  </headerFooter>
  <rowBreaks count="1" manualBreakCount="1">
    <brk id="11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15</vt:i4>
      </vt:variant>
    </vt:vector>
  </HeadingPairs>
  <TitlesOfParts>
    <vt:vector size="18" baseType="lpstr">
      <vt:lpstr>FORMATO 1</vt:lpstr>
      <vt:lpstr>CATALOGO CONCEPTOS</vt:lpstr>
      <vt:lpstr>Catálogo de Conceptos </vt:lpstr>
      <vt:lpstr>'Catálogo de Conceptos '!_F</vt:lpstr>
      <vt:lpstr>'CATALOGO CONCEPTOS'!Área_de_impresión</vt:lpstr>
      <vt:lpstr>'Catálogo de Conceptos '!Área_de_impresión</vt:lpstr>
      <vt:lpstr>'FORMATO 1'!Área_de_impresión</vt:lpstr>
      <vt:lpstr>'CATALOGO CONCEPTOS'!ES</vt:lpstr>
      <vt:lpstr>'FORMATO 1'!ES</vt:lpstr>
      <vt:lpstr>'CATALOGO CONCEPTOS'!Imprimir_área_IM</vt:lpstr>
      <vt:lpstr>'Catálogo de Conceptos '!Imprimir_área_IM</vt:lpstr>
      <vt:lpstr>'FORMATO 1'!Imprimir_área_IM</vt:lpstr>
      <vt:lpstr>'CATALOGO CONCEPTOS'!Imprimir_títulos_IM</vt:lpstr>
      <vt:lpstr>'Catálogo de Conceptos '!Imprimir_títulos_IM</vt:lpstr>
      <vt:lpstr>'FORMATO 1'!Imprimir_títulos_IM</vt:lpstr>
      <vt:lpstr>'CATALOGO CONCEPTOS'!Títulos_a_imprimir</vt:lpstr>
      <vt:lpstr>'Catálogo de Conceptos '!Títulos_a_imprimir</vt:lpstr>
      <vt:lpstr>'FORMATO 1'!Títulos_a_imprimir</vt:lpstr>
    </vt:vector>
  </TitlesOfParts>
  <Company>Acer OEM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Departamento de Costos y Presupuestos</dc:creator>
  <cp:lastModifiedBy>COSTOS</cp:lastModifiedBy>
  <cp:lastPrinted>2025-08-15T17:19:39Z</cp:lastPrinted>
  <dcterms:created xsi:type="dcterms:W3CDTF">2001-02-22T23:14:28Z</dcterms:created>
  <dcterms:modified xsi:type="dcterms:W3CDTF">2025-09-10T18:53:01Z</dcterms:modified>
</cp:coreProperties>
</file>